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5480" windowHeight="116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D61" i="1"/>
  <c r="D59"/>
  <c r="D58"/>
  <c r="D56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C61"/>
  <c r="C56"/>
  <c r="B56"/>
  <c r="B61" s="1"/>
</calcChain>
</file>

<file path=xl/sharedStrings.xml><?xml version="1.0" encoding="utf-8"?>
<sst xmlns="http://schemas.openxmlformats.org/spreadsheetml/2006/main" count="63" uniqueCount="63">
  <si>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</si>
  <si>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</si>
  <si>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</si>
  <si>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</si>
  <si>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</si>
  <si>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</si>
  <si>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</si>
  <si>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</si>
  <si>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</si>
  <si>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</si>
  <si>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</si>
  <si>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</si>
  <si>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</si>
  <si>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</si>
  <si>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</si>
  <si>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</si>
  <si>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</si>
  <si>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</si>
  <si>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</si>
  <si>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</si>
  <si>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</si>
  <si>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</si>
  <si>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</si>
  <si>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</si>
  <si>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</si>
  <si>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</si>
  <si>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</si>
  <si>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</si>
  <si>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</si>
  <si>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</si>
  <si>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</si>
  <si>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</si>
  <si>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</si>
  <si>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</si>
  <si>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</si>
  <si>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</si>
  <si>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</si>
  <si>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</si>
  <si>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</si>
  <si>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</si>
  <si>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</si>
  <si>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</si>
  <si>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</si>
  <si>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</si>
  <si>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</si>
  <si>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</si>
  <si>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</si>
  <si>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</si>
  <si>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</si>
  <si>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</si>
  <si>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</si>
  <si>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Total to States</t>
  </si>
  <si>
    <t>TOTAL ALL GRANTEES</t>
  </si>
  <si>
    <t>$35,933 No Year Funds</t>
  </si>
  <si>
    <t>AVCP - $27</t>
  </si>
  <si>
    <t>Puerto Rico - $49</t>
  </si>
  <si>
    <t>Total to Tribes 1/</t>
  </si>
  <si>
    <t xml:space="preserve">     Total to Territories  2/</t>
  </si>
  <si>
    <t>1/</t>
  </si>
  <si>
    <t>2/</t>
  </si>
  <si>
    <t>States Net Allotments            FY 2012 CR (11/18/11)</t>
  </si>
  <si>
    <t>TOTAL NET ALLOCATIONS</t>
  </si>
  <si>
    <t>LIHEAP State Net Allocations   with $35,333 "X" Yr Funds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</si>
</sst>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&quot;$&quot;#,##0"/>
  </numFmts>
  <fonts count="7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i/>
      <u/>
      <sz val="9"/>
      <name val="Arial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37" fontId="1" fillId="0" borderId="0"/>
  </cellStyleXfs>
  <cellXfs count="19">
    <xf numFmtId="0" fontId="0" fillId="0" borderId="0" xfId="0"/>
    <xf numFmtId="0" fontId="2" fillId="0" borderId="0" xfId="1" applyFont="1" applyFill="1" applyAlignment="1">
      <alignment horizontal="centerContinuous" wrapText="1"/>
    </xf>
    <xf numFmtId="0" fontId="3" fillId="0" borderId="0" xfId="1" applyFont="1" applyFill="1" applyAlignment="1">
      <alignment wrapText="1"/>
    </xf>
    <xf numFmtId="0" fontId="4" fillId="0" borderId="0" xfId="1" applyFont="1" applyFill="1" applyAlignment="1" applyProtection="1">
      <alignment horizontal="center" vertical="center" wrapText="1"/>
    </xf>
    <xf numFmtId="0" fontId="3" fillId="0" borderId="0" xfId="1" applyFont="1" applyFill="1" applyAlignment="1" applyProtection="1">
      <alignment horizontal="left"/>
    </xf>
    <xf numFmtId="37" fontId="3" fillId="0" borderId="1" xfId="2" applyNumberFormat="1" applyFont="1" applyFill="1" applyBorder="1" applyAlignment="1" applyProtection="1">
      <alignment horizontal="left" indent="2"/>
    </xf>
    <xf numFmtId="37" fontId="3" fillId="0" borderId="0" xfId="2" applyNumberFormat="1" applyFont="1" applyFill="1" applyBorder="1" applyAlignment="1" applyProtection="1">
      <alignment horizontal="left" indent="2"/>
    </xf>
    <xf numFmtId="0" fontId="3" fillId="0" borderId="0" xfId="1" applyFont="1" applyFill="1" applyAlignment="1">
      <alignment horizontal="left"/>
    </xf>
    <xf numFmtId="37" fontId="3" fillId="0" borderId="0" xfId="2" applyNumberFormat="1" applyFont="1" applyFill="1" applyBorder="1" applyAlignment="1" applyProtection="1">
      <alignment horizontal="center"/>
    </xf>
    <xf numFmtId="37" fontId="3" fillId="0" borderId="0" xfId="2" applyNumberFormat="1" applyFont="1" applyFill="1" applyBorder="1" applyAlignment="1" applyProtection="1">
      <alignment horizontal="left"/>
    </xf>
    <xf numFmtId="0" fontId="3" fillId="0" borderId="0" xfId="1" applyFont="1" applyFill="1"/>
    <xf numFmtId="0" fontId="3" fillId="0" borderId="0" xfId="0" applyFont="1"/>
    <xf numFmtId="5" fontId="0" fillId="0" borderId="0" xfId="0" applyNumberFormat="1"/>
    <xf numFmtId="164" fontId="0" fillId="0" borderId="0" xfId="0" applyNumberFormat="1"/>
    <xf numFmtId="5" fontId="5" fillId="0" borderId="0" xfId="0" applyNumberFormat="1" applyFont="1"/>
    <xf numFmtId="5" fontId="0" fillId="0" borderId="0" xfId="0" applyNumberFormat="1" applyFont="1"/>
    <xf numFmtId="5" fontId="0" fillId="0" borderId="2" xfId="0" applyNumberFormat="1" applyBorder="1"/>
    <xf numFmtId="0" fontId="3" fillId="0" borderId="0" xfId="1" applyFont="1" applyFill="1" applyAlignment="1">
      <alignment horizontal="right"/>
    </xf>
    <xf numFmtId="0" fontId="6" fillId="0" borderId="0" xfId="0" applyFont="1" applyAlignment="1">
      <alignment horizontal="center" wrapText="1"/>
    </xf>
  </cellXfs>
  <cellStyles count="3">
    <cellStyle name="Normal" xfId="0" builtinId="0"/>
    <cellStyle name="Normal_$0.25B-1B_BG" xfId="1"/>
    <cellStyle name="Normal_2005-LIHEAP Allocations-$1.884B-FINAL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3"/>
  <sheetViews>
    <sheetView tabSelected="1" zoomScaleNormal="100" workbookViewId="0">
      <selection activeCell="B4" sqref="B4"/>
    </sheetView>
  </sheetViews>
  <sheetFormatPr defaultRowHeight="15"/>
  <cols>
    <col min="1" max="1" width="29.42578125" style="10" customWidth="1"/>
    <col min="2" max="2" width="22.5703125" customWidth="1"/>
    <col min="3" max="3" width="16.140625" customWidth="1"/>
    <col min="4" max="4" width="17" customWidth="1"/>
  </cols>
  <sheetData>
    <row r="1" spans="1:4" ht="26.25">
      <c r="A1" s="1" t="s">
        <v>62</v>
      </c>
      <c r="B1" s="18" t="s">
        <v>60</v>
      </c>
      <c r="C1" s="18" t="s">
        <v>53</v>
      </c>
      <c r="D1" s="18" t="s">
        <v>61</v>
      </c>
    </row>
    <row r="2" spans="1:4">
      <c r="A2" s="2"/>
    </row>
    <row r="3" spans="1:4">
      <c r="A3" s="3"/>
    </row>
    <row r="4" spans="1:4">
      <c r="A4" s="4" t="s">
        <v>0</v>
      </c>
      <c r="B4" s="12">
        <v>7484789</v>
      </c>
      <c r="C4" s="12">
        <v>309</v>
      </c>
      <c r="D4" s="12">
        <f>B4+C4</f>
        <v>7485098</v>
      </c>
    </row>
    <row r="5" spans="1:4">
      <c r="A5" s="4" t="s">
        <v>1</v>
      </c>
      <c r="B5" s="12">
        <v>6190605</v>
      </c>
      <c r="C5" s="12">
        <v>170</v>
      </c>
      <c r="D5" s="12">
        <f t="shared" ref="D5:D61" si="0">B5+C5</f>
        <v>6190775</v>
      </c>
    </row>
    <row r="6" spans="1:4">
      <c r="A6" s="4" t="s">
        <v>2</v>
      </c>
      <c r="B6" s="12">
        <v>1859544</v>
      </c>
      <c r="C6" s="12">
        <v>149</v>
      </c>
      <c r="D6" s="12">
        <f t="shared" si="0"/>
        <v>1859693</v>
      </c>
    </row>
    <row r="7" spans="1:4">
      <c r="A7" s="4" t="s">
        <v>3</v>
      </c>
      <c r="B7" s="12">
        <v>9584732</v>
      </c>
      <c r="C7" s="12">
        <v>235</v>
      </c>
      <c r="D7" s="12">
        <f t="shared" si="0"/>
        <v>9584967</v>
      </c>
    </row>
    <row r="8" spans="1:4">
      <c r="A8" s="4" t="s">
        <v>4</v>
      </c>
      <c r="B8" s="12">
        <v>84630205</v>
      </c>
      <c r="C8" s="12">
        <v>1656</v>
      </c>
      <c r="D8" s="12">
        <f t="shared" si="0"/>
        <v>84631861</v>
      </c>
    </row>
    <row r="9" spans="1:4">
      <c r="A9" s="4" t="s">
        <v>5</v>
      </c>
      <c r="B9" s="12">
        <v>29761178</v>
      </c>
      <c r="C9" s="12">
        <v>577</v>
      </c>
      <c r="D9" s="12">
        <f t="shared" si="0"/>
        <v>29761755</v>
      </c>
    </row>
    <row r="10" spans="1:4">
      <c r="A10" s="4" t="s">
        <v>6</v>
      </c>
      <c r="B10" s="12">
        <v>36781112</v>
      </c>
      <c r="C10" s="12">
        <v>753</v>
      </c>
      <c r="D10" s="12">
        <f t="shared" si="0"/>
        <v>36781865</v>
      </c>
    </row>
    <row r="11" spans="1:4">
      <c r="A11" s="4" t="s">
        <v>7</v>
      </c>
      <c r="B11" s="12">
        <v>4339542</v>
      </c>
      <c r="C11" s="12">
        <v>100</v>
      </c>
      <c r="D11" s="12">
        <f t="shared" si="0"/>
        <v>4339642</v>
      </c>
    </row>
    <row r="12" spans="1:4">
      <c r="A12" s="4" t="s">
        <v>8</v>
      </c>
      <c r="B12" s="12">
        <v>6029509</v>
      </c>
      <c r="C12" s="12">
        <v>117</v>
      </c>
      <c r="D12" s="12">
        <f t="shared" si="0"/>
        <v>6029626</v>
      </c>
    </row>
    <row r="13" spans="1:4">
      <c r="A13" s="4" t="s">
        <v>9</v>
      </c>
      <c r="B13" s="12">
        <v>23844425</v>
      </c>
      <c r="C13" s="12">
        <v>488</v>
      </c>
      <c r="D13" s="12">
        <f t="shared" si="0"/>
        <v>23844913</v>
      </c>
    </row>
    <row r="14" spans="1:4">
      <c r="A14" s="4" t="s">
        <v>10</v>
      </c>
      <c r="B14" s="12">
        <v>18857507</v>
      </c>
      <c r="C14" s="12">
        <v>386</v>
      </c>
      <c r="D14" s="12">
        <f t="shared" si="0"/>
        <v>18857893</v>
      </c>
    </row>
    <row r="15" spans="1:4">
      <c r="A15" s="4" t="s">
        <v>11</v>
      </c>
      <c r="B15" s="12">
        <v>527516</v>
      </c>
      <c r="C15" s="12">
        <v>40</v>
      </c>
      <c r="D15" s="12">
        <f t="shared" si="0"/>
        <v>527556</v>
      </c>
    </row>
    <row r="16" spans="1:4">
      <c r="A16" s="4" t="s">
        <v>12</v>
      </c>
      <c r="B16" s="12">
        <v>6976120</v>
      </c>
      <c r="C16" s="12">
        <v>225</v>
      </c>
      <c r="D16" s="12">
        <f t="shared" si="0"/>
        <v>6976345</v>
      </c>
    </row>
    <row r="17" spans="1:4">
      <c r="A17" s="4" t="s">
        <v>13</v>
      </c>
      <c r="B17" s="12">
        <v>107459532</v>
      </c>
      <c r="C17" s="12">
        <v>2084</v>
      </c>
      <c r="D17" s="12">
        <f t="shared" si="0"/>
        <v>107461616</v>
      </c>
    </row>
    <row r="18" spans="1:4">
      <c r="A18" s="4" t="s">
        <v>14</v>
      </c>
      <c r="B18" s="12">
        <v>48648327</v>
      </c>
      <c r="C18" s="12">
        <v>944</v>
      </c>
      <c r="D18" s="12">
        <f t="shared" si="0"/>
        <v>48649271</v>
      </c>
    </row>
    <row r="19" spans="1:4">
      <c r="A19" s="4" t="s">
        <v>15</v>
      </c>
      <c r="B19" s="12">
        <v>32667355</v>
      </c>
      <c r="C19" s="12">
        <v>669</v>
      </c>
      <c r="D19" s="12">
        <f t="shared" si="0"/>
        <v>32668024</v>
      </c>
    </row>
    <row r="20" spans="1:4">
      <c r="A20" s="4" t="s">
        <v>16</v>
      </c>
      <c r="B20" s="12">
        <v>15835777</v>
      </c>
      <c r="C20" s="12">
        <v>307</v>
      </c>
      <c r="D20" s="12">
        <f t="shared" si="0"/>
        <v>15836084</v>
      </c>
    </row>
    <row r="21" spans="1:4">
      <c r="A21" s="4" t="s">
        <v>17</v>
      </c>
      <c r="B21" s="12">
        <v>23987102</v>
      </c>
      <c r="C21" s="12">
        <v>491</v>
      </c>
      <c r="D21" s="12">
        <f t="shared" si="0"/>
        <v>23987593</v>
      </c>
    </row>
    <row r="22" spans="1:4">
      <c r="A22" s="4" t="s">
        <v>18</v>
      </c>
      <c r="B22" s="12">
        <v>15410185</v>
      </c>
      <c r="C22" s="12">
        <v>316</v>
      </c>
      <c r="D22" s="12">
        <f t="shared" si="0"/>
        <v>15410501</v>
      </c>
    </row>
    <row r="23" spans="1:4">
      <c r="A23" s="4" t="s">
        <v>19</v>
      </c>
      <c r="B23" s="12">
        <v>22957373</v>
      </c>
      <c r="C23" s="12">
        <v>488</v>
      </c>
      <c r="D23" s="12">
        <f t="shared" si="0"/>
        <v>22957861</v>
      </c>
    </row>
    <row r="24" spans="1:4">
      <c r="A24" s="4" t="s">
        <v>20</v>
      </c>
      <c r="B24" s="12">
        <v>29727434</v>
      </c>
      <c r="C24" s="12">
        <v>577</v>
      </c>
      <c r="D24" s="12">
        <f t="shared" si="0"/>
        <v>29728011</v>
      </c>
    </row>
    <row r="25" spans="1:4">
      <c r="A25" s="4" t="s">
        <v>21</v>
      </c>
      <c r="B25" s="12">
        <v>77630807</v>
      </c>
      <c r="C25" s="12">
        <v>1506</v>
      </c>
      <c r="D25" s="12">
        <f t="shared" si="0"/>
        <v>77632313</v>
      </c>
    </row>
    <row r="26" spans="1:4">
      <c r="A26" s="4" t="s">
        <v>22</v>
      </c>
      <c r="B26" s="12">
        <v>69270763</v>
      </c>
      <c r="C26" s="12">
        <v>1979</v>
      </c>
      <c r="D26" s="12">
        <f t="shared" si="0"/>
        <v>69272742</v>
      </c>
    </row>
    <row r="27" spans="1:4">
      <c r="A27" s="4" t="s">
        <v>23</v>
      </c>
      <c r="B27" s="12">
        <v>73502093</v>
      </c>
      <c r="C27" s="12">
        <v>1426</v>
      </c>
      <c r="D27" s="12">
        <f t="shared" si="0"/>
        <v>73503519</v>
      </c>
    </row>
    <row r="28" spans="1:4">
      <c r="A28" s="4" t="s">
        <v>24</v>
      </c>
      <c r="B28" s="12">
        <v>12898563</v>
      </c>
      <c r="C28" s="12">
        <v>265</v>
      </c>
      <c r="D28" s="12">
        <f t="shared" si="0"/>
        <v>12898828</v>
      </c>
    </row>
    <row r="29" spans="1:4">
      <c r="A29" s="4" t="s">
        <v>25</v>
      </c>
      <c r="B29" s="12">
        <v>42923533</v>
      </c>
      <c r="C29" s="12">
        <v>833</v>
      </c>
      <c r="D29" s="12">
        <f t="shared" si="0"/>
        <v>42924366</v>
      </c>
    </row>
    <row r="30" spans="1:4">
      <c r="A30" s="4" t="s">
        <v>26</v>
      </c>
      <c r="B30" s="12">
        <v>10053443</v>
      </c>
      <c r="C30" s="12">
        <v>264</v>
      </c>
      <c r="D30" s="12">
        <f t="shared" si="0"/>
        <v>10053707</v>
      </c>
    </row>
    <row r="31" spans="1:4">
      <c r="A31" s="4" t="s">
        <v>27</v>
      </c>
      <c r="B31" s="12">
        <v>15257746</v>
      </c>
      <c r="C31" s="12">
        <v>331</v>
      </c>
      <c r="D31" s="12">
        <f t="shared" si="0"/>
        <v>15258077</v>
      </c>
    </row>
    <row r="32" spans="1:4">
      <c r="A32" s="4" t="s">
        <v>28</v>
      </c>
      <c r="B32" s="12">
        <v>3613940</v>
      </c>
      <c r="C32" s="12">
        <v>70</v>
      </c>
      <c r="D32" s="12">
        <f t="shared" si="0"/>
        <v>3614010</v>
      </c>
    </row>
    <row r="33" spans="1:4">
      <c r="A33" s="4" t="s">
        <v>29</v>
      </c>
      <c r="B33" s="12">
        <v>14699808</v>
      </c>
      <c r="C33" s="12">
        <v>285</v>
      </c>
      <c r="D33" s="12">
        <f t="shared" si="0"/>
        <v>14700093</v>
      </c>
    </row>
    <row r="34" spans="1:4">
      <c r="A34" s="4" t="s">
        <v>30</v>
      </c>
      <c r="B34" s="12">
        <v>72096969</v>
      </c>
      <c r="C34" s="12">
        <v>1398</v>
      </c>
      <c r="D34" s="12">
        <f t="shared" si="0"/>
        <v>72098367</v>
      </c>
    </row>
    <row r="35" spans="1:4">
      <c r="A35" s="4" t="s">
        <v>31</v>
      </c>
      <c r="B35" s="12">
        <v>8866234</v>
      </c>
      <c r="C35" s="12">
        <v>187</v>
      </c>
      <c r="D35" s="12">
        <f t="shared" si="0"/>
        <v>8866421</v>
      </c>
    </row>
    <row r="36" spans="1:4">
      <c r="A36" s="4" t="s">
        <v>32</v>
      </c>
      <c r="B36" s="12">
        <v>235282136</v>
      </c>
      <c r="C36" s="12">
        <v>4566</v>
      </c>
      <c r="D36" s="12">
        <f t="shared" si="0"/>
        <v>235286702</v>
      </c>
    </row>
    <row r="37" spans="1:4">
      <c r="A37" s="4" t="s">
        <v>33</v>
      </c>
      <c r="B37" s="12">
        <v>34458939</v>
      </c>
      <c r="C37" s="12">
        <v>680</v>
      </c>
      <c r="D37" s="12">
        <f t="shared" si="0"/>
        <v>34459619</v>
      </c>
    </row>
    <row r="38" spans="1:4">
      <c r="A38" s="4" t="s">
        <v>34</v>
      </c>
      <c r="B38" s="12">
        <v>11596588</v>
      </c>
      <c r="C38" s="12">
        <v>287</v>
      </c>
      <c r="D38" s="12">
        <f t="shared" si="0"/>
        <v>11596875</v>
      </c>
    </row>
    <row r="39" spans="1:4">
      <c r="A39" s="4" t="s">
        <v>35</v>
      </c>
      <c r="B39" s="12">
        <v>75050540</v>
      </c>
      <c r="C39" s="12">
        <v>1844</v>
      </c>
      <c r="D39" s="12">
        <f t="shared" si="0"/>
        <v>75052384</v>
      </c>
    </row>
    <row r="40" spans="1:4">
      <c r="A40" s="4" t="s">
        <v>36</v>
      </c>
      <c r="B40" s="12">
        <v>12568306</v>
      </c>
      <c r="C40" s="12">
        <v>284</v>
      </c>
      <c r="D40" s="12">
        <f t="shared" si="0"/>
        <v>12568590</v>
      </c>
    </row>
    <row r="41" spans="1:4">
      <c r="A41" s="4" t="s">
        <v>37</v>
      </c>
      <c r="B41" s="12">
        <v>22527392</v>
      </c>
      <c r="C41" s="12">
        <v>447</v>
      </c>
      <c r="D41" s="12">
        <f t="shared" si="0"/>
        <v>22527839</v>
      </c>
    </row>
    <row r="42" spans="1:4">
      <c r="A42" s="4" t="s">
        <v>38</v>
      </c>
      <c r="B42" s="12">
        <v>113138188</v>
      </c>
      <c r="C42" s="12">
        <v>2453</v>
      </c>
      <c r="D42" s="12">
        <f t="shared" si="0"/>
        <v>113140641</v>
      </c>
    </row>
    <row r="43" spans="1:4">
      <c r="A43" s="4" t="s">
        <v>39</v>
      </c>
      <c r="B43" s="12">
        <v>12747366</v>
      </c>
      <c r="C43" s="12">
        <v>248</v>
      </c>
      <c r="D43" s="12">
        <f t="shared" si="0"/>
        <v>12747614</v>
      </c>
    </row>
    <row r="44" spans="1:4">
      <c r="A44" s="4" t="s">
        <v>40</v>
      </c>
      <c r="B44" s="12">
        <v>6650728</v>
      </c>
      <c r="C44" s="12">
        <v>245</v>
      </c>
      <c r="D44" s="12">
        <f t="shared" si="0"/>
        <v>6650973</v>
      </c>
    </row>
    <row r="45" spans="1:4">
      <c r="A45" s="4" t="s">
        <v>41</v>
      </c>
      <c r="B45" s="12">
        <v>9357509</v>
      </c>
      <c r="C45" s="12">
        <v>233</v>
      </c>
      <c r="D45" s="12">
        <f t="shared" si="0"/>
        <v>9357742</v>
      </c>
    </row>
    <row r="46" spans="1:4">
      <c r="A46" s="4" t="s">
        <v>42</v>
      </c>
      <c r="B46" s="12">
        <v>21598597</v>
      </c>
      <c r="C46" s="12">
        <v>497</v>
      </c>
      <c r="D46" s="12">
        <f t="shared" si="0"/>
        <v>21599094</v>
      </c>
    </row>
    <row r="47" spans="1:4">
      <c r="A47" s="4" t="s">
        <v>43</v>
      </c>
      <c r="B47" s="12">
        <v>37474930</v>
      </c>
      <c r="C47" s="12">
        <v>812</v>
      </c>
      <c r="D47" s="12">
        <f t="shared" si="0"/>
        <v>37475742</v>
      </c>
    </row>
    <row r="48" spans="1:4">
      <c r="A48" s="4" t="s">
        <v>44</v>
      </c>
      <c r="B48" s="12">
        <v>8572992</v>
      </c>
      <c r="C48" s="12">
        <v>268</v>
      </c>
      <c r="D48" s="12">
        <f t="shared" si="0"/>
        <v>8573260</v>
      </c>
    </row>
    <row r="49" spans="1:4">
      <c r="A49" s="4" t="s">
        <v>45</v>
      </c>
      <c r="B49" s="12">
        <v>11018030</v>
      </c>
      <c r="C49" s="12">
        <v>214</v>
      </c>
      <c r="D49" s="12">
        <f t="shared" si="0"/>
        <v>11018244</v>
      </c>
    </row>
    <row r="50" spans="1:4">
      <c r="A50" s="4" t="s">
        <v>46</v>
      </c>
      <c r="B50" s="12">
        <v>24776179</v>
      </c>
      <c r="C50" s="12">
        <v>702</v>
      </c>
      <c r="D50" s="12">
        <f t="shared" si="0"/>
        <v>24776881</v>
      </c>
    </row>
    <row r="51" spans="1:4">
      <c r="A51" s="4" t="s">
        <v>47</v>
      </c>
      <c r="B51" s="12">
        <v>36393271</v>
      </c>
      <c r="C51" s="12">
        <v>736</v>
      </c>
      <c r="D51" s="12">
        <f t="shared" si="0"/>
        <v>36394007</v>
      </c>
    </row>
    <row r="52" spans="1:4">
      <c r="A52" s="4" t="s">
        <v>48</v>
      </c>
      <c r="B52" s="12">
        <v>14110299</v>
      </c>
      <c r="C52" s="12">
        <v>325</v>
      </c>
      <c r="D52" s="12">
        <f t="shared" si="0"/>
        <v>14110624</v>
      </c>
    </row>
    <row r="53" spans="1:4">
      <c r="A53" s="4" t="s">
        <v>49</v>
      </c>
      <c r="B53" s="12">
        <v>66162437</v>
      </c>
      <c r="C53" s="12">
        <v>1283</v>
      </c>
      <c r="D53" s="12">
        <f t="shared" si="0"/>
        <v>66163720</v>
      </c>
    </row>
    <row r="54" spans="1:4">
      <c r="A54" s="4" t="s">
        <v>50</v>
      </c>
      <c r="B54" s="15">
        <v>5364518</v>
      </c>
      <c r="C54" s="12">
        <v>108</v>
      </c>
      <c r="D54" s="12">
        <f t="shared" si="0"/>
        <v>5364626</v>
      </c>
    </row>
    <row r="55" spans="1:4" ht="15.75" thickBot="1">
      <c r="A55" s="4"/>
      <c r="B55" s="14"/>
    </row>
    <row r="56" spans="1:4" ht="15.75" thickTop="1">
      <c r="A56" s="5" t="s">
        <v>51</v>
      </c>
      <c r="B56" s="16">
        <f>SUM(B4:B54)</f>
        <v>1693222713</v>
      </c>
      <c r="C56" s="16">
        <f>SUM(C4:C54)</f>
        <v>35857</v>
      </c>
      <c r="D56" s="12">
        <f t="shared" si="0"/>
        <v>1693258570</v>
      </c>
    </row>
    <row r="58" spans="1:4">
      <c r="A58" s="6" t="s">
        <v>56</v>
      </c>
      <c r="B58" s="12">
        <v>20901163</v>
      </c>
      <c r="C58" s="13">
        <v>27</v>
      </c>
      <c r="D58" s="12">
        <f t="shared" si="0"/>
        <v>20901190</v>
      </c>
    </row>
    <row r="59" spans="1:4">
      <c r="A59" s="4" t="s">
        <v>57</v>
      </c>
      <c r="B59" s="12">
        <v>2508804</v>
      </c>
      <c r="C59" s="13">
        <v>49</v>
      </c>
      <c r="D59" s="12">
        <f t="shared" si="0"/>
        <v>2508853</v>
      </c>
    </row>
    <row r="60" spans="1:4">
      <c r="B60" s="13"/>
    </row>
    <row r="61" spans="1:4">
      <c r="A61" s="4" t="s">
        <v>52</v>
      </c>
      <c r="B61" s="12">
        <f>SUM(B56:B59)</f>
        <v>1716632680</v>
      </c>
      <c r="C61" s="12">
        <f>SUM(C56:C59)</f>
        <v>35933</v>
      </c>
      <c r="D61" s="12">
        <f t="shared" si="0"/>
        <v>1716668613</v>
      </c>
    </row>
    <row r="63" spans="1:4">
      <c r="A63" s="17" t="s">
        <v>58</v>
      </c>
      <c r="B63" s="12" t="s">
        <v>54</v>
      </c>
    </row>
    <row r="64" spans="1:4">
      <c r="A64" s="17" t="s">
        <v>59</v>
      </c>
      <c r="B64" s="12" t="s">
        <v>55</v>
      </c>
    </row>
    <row r="65" spans="1:2">
      <c r="A65" s="7"/>
      <c r="B65" s="12"/>
    </row>
    <row r="66" spans="1:2">
      <c r="A66" s="7"/>
      <c r="B66" s="12"/>
    </row>
    <row r="67" spans="1:2">
      <c r="A67" s="8"/>
    </row>
    <row r="68" spans="1:2">
      <c r="A68" s="9"/>
    </row>
    <row r="69" spans="1:2">
      <c r="A69" s="9"/>
      <c r="B69" s="12"/>
    </row>
    <row r="70" spans="1:2">
      <c r="A70" s="9"/>
      <c r="B70" s="12"/>
    </row>
    <row r="71" spans="1:2">
      <c r="A71" s="9"/>
      <c r="B71" s="12"/>
    </row>
    <row r="72" spans="1:2">
      <c r="A72" s="11"/>
    </row>
    <row r="73" spans="1:2">
      <c r="B73" s="12"/>
    </row>
  </sheetData>
  <printOptions gridLines="1"/>
  <pageMargins left="0.74" right="0.4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DHHS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nstangelo</dc:creator>
  <cp:lastModifiedBy> </cp:lastModifiedBy>
  <cp:lastPrinted>2011-10-28T19:58:26Z</cp:lastPrinted>
  <dcterms:created xsi:type="dcterms:W3CDTF">2011-10-24T21:32:32Z</dcterms:created>
  <dcterms:modified xsi:type="dcterms:W3CDTF">2011-10-31T13:51:19Z</dcterms:modified>
</cp:coreProperties>
</file>