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Annual Plans\Tribe Annual Plans and Contracts\2020\Attachments\Benefit Matrices\"/>
    </mc:Choice>
  </mc:AlternateContent>
  <bookViews>
    <workbookView xWindow="0" yWindow="0" windowWidth="21600" windowHeight="973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4" i="1" l="1"/>
  <c r="J4" i="1" s="1"/>
  <c r="D5" i="1"/>
  <c r="J5" i="1" s="1"/>
  <c r="D6" i="1"/>
  <c r="J6" i="1" s="1"/>
  <c r="D7" i="1"/>
  <c r="J7" i="1" s="1"/>
  <c r="D8" i="1"/>
  <c r="J8" i="1" s="1"/>
  <c r="D9" i="1"/>
  <c r="J9" i="1" s="1"/>
  <c r="D10" i="1"/>
  <c r="J10" i="1" s="1"/>
  <c r="D11" i="1"/>
  <c r="J11" i="1" s="1"/>
  <c r="D12" i="1"/>
  <c r="J12" i="1" s="1"/>
  <c r="D13" i="1"/>
  <c r="J13" i="1" s="1"/>
  <c r="D14" i="1"/>
  <c r="J14" i="1" s="1"/>
  <c r="D3" i="1"/>
  <c r="J3" i="1" s="1"/>
  <c r="H4" i="1"/>
  <c r="H10" i="1"/>
  <c r="F6" i="1"/>
  <c r="F14" i="1"/>
  <c r="F4" i="1" l="1"/>
  <c r="H8" i="1"/>
  <c r="F8" i="1"/>
  <c r="F12" i="1"/>
  <c r="H12" i="1"/>
  <c r="F10" i="1"/>
  <c r="H14" i="1"/>
  <c r="H6" i="1"/>
  <c r="F3" i="1"/>
  <c r="F13" i="1"/>
  <c r="F11" i="1"/>
  <c r="F9" i="1"/>
  <c r="F7" i="1"/>
  <c r="F5" i="1"/>
  <c r="H3" i="1"/>
  <c r="H13" i="1"/>
  <c r="H11" i="1"/>
  <c r="H9" i="1"/>
  <c r="H7" i="1"/>
  <c r="H5" i="1"/>
</calcChain>
</file>

<file path=xl/sharedStrings.xml><?xml version="1.0" encoding="utf-8"?>
<sst xmlns="http://schemas.openxmlformats.org/spreadsheetml/2006/main" count="10" uniqueCount="8">
  <si>
    <t>HH Size</t>
  </si>
  <si>
    <t>Award</t>
  </si>
  <si>
    <t xml:space="preserve">Award </t>
  </si>
  <si>
    <t>PROPANE</t>
  </si>
  <si>
    <t>Montana State Median Income 2016:</t>
  </si>
  <si>
    <t>ELECTRICITY</t>
  </si>
  <si>
    <t>WOOD</t>
  </si>
  <si>
    <t>Montana State Median Income Fy 2020: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</si>
</sst>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1"/>
      <color indexed="36"/>
      <name val="Calibri"/>
      <family val="2"/>
    </font>
    <font>
      <b/>
      <sz val="11"/>
      <color indexed="30"/>
      <name val="Calibri"/>
      <family val="2"/>
    </font>
    <font>
      <b/>
      <sz val="11"/>
      <color indexed="17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9" fontId="2" fillId="0" borderId="2" xfId="0" applyNumberFormat="1" applyFont="1" applyBorder="1" applyAlignment="1">
      <alignment horizontal="center"/>
    </xf>
    <xf numFmtId="9" fontId="3" fillId="0" borderId="2" xfId="0" applyNumberFormat="1" applyFont="1" applyBorder="1" applyAlignment="1">
      <alignment horizontal="center"/>
    </xf>
    <xf numFmtId="9" fontId="4" fillId="0" borderId="2" xfId="0" applyNumberFormat="1" applyFont="1" applyBorder="1" applyAlignment="1">
      <alignment horizontal="center"/>
    </xf>
    <xf numFmtId="9" fontId="5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/>
    <xf numFmtId="0" fontId="0" fillId="0" borderId="0" xfId="0" applyBorder="1"/>
    <xf numFmtId="0" fontId="2" fillId="0" borderId="0" xfId="0" applyFont="1" applyBorder="1"/>
    <xf numFmtId="0" fontId="3" fillId="0" borderId="0" xfId="0" applyFont="1" applyBorder="1"/>
    <xf numFmtId="0" fontId="4" fillId="0" borderId="0" xfId="0" applyFont="1" applyBorder="1"/>
    <xf numFmtId="0" fontId="0" fillId="0" borderId="5" xfId="0" applyBorder="1"/>
    <xf numFmtId="0" fontId="5" fillId="0" borderId="0" xfId="0" applyFont="1" applyBorder="1"/>
    <xf numFmtId="44" fontId="4" fillId="0" borderId="0" xfId="0" applyNumberFormat="1" applyFont="1" applyBorder="1"/>
    <xf numFmtId="0" fontId="0" fillId="0" borderId="0" xfId="0" applyFill="1" applyBorder="1"/>
    <xf numFmtId="0" fontId="6" fillId="0" borderId="0" xfId="0" applyFont="1" applyBorder="1" applyAlignment="1">
      <alignment horizontal="left"/>
    </xf>
    <xf numFmtId="44" fontId="2" fillId="0" borderId="0" xfId="0" applyNumberFormat="1" applyFont="1" applyBorder="1"/>
    <xf numFmtId="44" fontId="0" fillId="0" borderId="0" xfId="0" applyNumberFormat="1" applyBorder="1"/>
    <xf numFmtId="164" fontId="6" fillId="0" borderId="0" xfId="0" applyNumberFormat="1" applyFont="1" applyBorder="1" applyAlignment="1">
      <alignment horizontal="left"/>
    </xf>
    <xf numFmtId="44" fontId="7" fillId="0" borderId="0" xfId="0" applyNumberFormat="1" applyFont="1" applyBorder="1"/>
    <xf numFmtId="44" fontId="3" fillId="0" borderId="0" xfId="0" applyNumberFormat="1" applyFont="1" applyBorder="1"/>
    <xf numFmtId="44" fontId="5" fillId="0" borderId="0" xfId="0" applyNumberFormat="1" applyFont="1" applyBorder="1"/>
    <xf numFmtId="0" fontId="6" fillId="0" borderId="0" xfId="0" applyFont="1"/>
    <xf numFmtId="9" fontId="2" fillId="0" borderId="0" xfId="0" applyNumberFormat="1" applyFont="1"/>
    <xf numFmtId="9" fontId="3" fillId="0" borderId="0" xfId="0" applyNumberFormat="1" applyFont="1"/>
    <xf numFmtId="9" fontId="4" fillId="0" borderId="0" xfId="0" applyNumberFormat="1" applyFont="1"/>
    <xf numFmtId="9" fontId="5" fillId="0" borderId="0" xfId="0" applyNumberFormat="1" applyFont="1"/>
    <xf numFmtId="44" fontId="2" fillId="0" borderId="0" xfId="0" applyNumberFormat="1" applyFont="1"/>
    <xf numFmtId="44" fontId="0" fillId="0" borderId="0" xfId="0" applyNumberFormat="1"/>
    <xf numFmtId="44" fontId="3" fillId="0" borderId="0" xfId="0" applyNumberFormat="1" applyFont="1"/>
    <xf numFmtId="44" fontId="4" fillId="0" borderId="0" xfId="0" applyNumberFormat="1" applyFont="1"/>
    <xf numFmtId="44" fontId="5" fillId="0" borderId="0" xfId="0" applyNumberFormat="1" applyFont="1"/>
    <xf numFmtId="0" fontId="10" fillId="0" borderId="0" xfId="0" applyFont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view="pageLayout" zoomScaleNormal="85" workbookViewId="0">
      <selection activeCell="D1" sqref="D1"/>
    </sheetView>
  </sheetViews>
  <sheetFormatPr defaultRowHeight="15" x14ac:dyDescent="0.25"/>
  <cols>
    <col min="1" max="1" width="0.42578125" customWidth="1"/>
    <col min="3" max="3" width="6.7109375" customWidth="1"/>
    <col min="4" max="4" width="11.5703125" style="1" bestFit="1" customWidth="1"/>
    <col min="5" max="5" width="12.28515625" customWidth="1"/>
    <col min="6" max="6" width="11.5703125" style="2" bestFit="1" customWidth="1"/>
    <col min="7" max="7" width="12.28515625" customWidth="1"/>
    <col min="8" max="8" width="11.7109375" style="3" bestFit="1" customWidth="1"/>
    <col min="9" max="9" width="11.28515625" customWidth="1"/>
    <col min="10" max="10" width="11.5703125" style="4" bestFit="1" customWidth="1"/>
    <col min="11" max="11" width="12" customWidth="1"/>
  </cols>
  <sheetData>
    <row r="1" spans="1:12" ht="25.35" customHeight="1" thickBot="1" x14ac:dyDescent="0.3">
      <c r="F1" s="29" t="s">
        <v>3</v>
      </c>
      <c r="G1" s="40" t="s">
        <v>5</v>
      </c>
      <c r="H1" s="39" t="s">
        <v>6</v>
      </c>
    </row>
    <row r="2" spans="1:12" s="5" customFormat="1" ht="25.35" customHeight="1" x14ac:dyDescent="0.25">
      <c r="A2" s="6"/>
      <c r="B2" s="7" t="s">
        <v>0</v>
      </c>
      <c r="C2" s="7"/>
      <c r="D2" s="8">
        <v>0.15</v>
      </c>
      <c r="E2" s="7" t="s">
        <v>1</v>
      </c>
      <c r="F2" s="9">
        <v>0.3</v>
      </c>
      <c r="G2" s="7" t="s">
        <v>1</v>
      </c>
      <c r="H2" s="10">
        <v>0.45</v>
      </c>
      <c r="I2" s="7" t="s">
        <v>2</v>
      </c>
      <c r="J2" s="11">
        <v>0.6</v>
      </c>
      <c r="K2" s="7" t="s">
        <v>1</v>
      </c>
      <c r="L2" s="12"/>
    </row>
    <row r="3" spans="1:12" ht="25.35" customHeight="1" x14ac:dyDescent="0.25">
      <c r="A3" s="13"/>
      <c r="B3" s="14">
        <v>1</v>
      </c>
      <c r="C3" s="14">
        <v>0.52</v>
      </c>
      <c r="D3" s="23">
        <f>SUM((F17*D2)*C3)</f>
        <v>6311.9939999999997</v>
      </c>
      <c r="E3" s="26">
        <v>700</v>
      </c>
      <c r="F3" s="27">
        <f>SUM(D3*2)</f>
        <v>12623.987999999999</v>
      </c>
      <c r="G3" s="26">
        <v>650</v>
      </c>
      <c r="H3" s="20">
        <f>SUM(D3*3)</f>
        <v>18935.982</v>
      </c>
      <c r="I3" s="26">
        <v>600</v>
      </c>
      <c r="J3" s="28">
        <f>SUM(D3*4)</f>
        <v>25247.975999999999</v>
      </c>
      <c r="K3" s="24">
        <v>550</v>
      </c>
      <c r="L3" s="18"/>
    </row>
    <row r="4" spans="1:12" ht="25.35" customHeight="1" x14ac:dyDescent="0.25">
      <c r="A4" s="13"/>
      <c r="B4" s="14">
        <v>2</v>
      </c>
      <c r="C4" s="14">
        <v>0.68</v>
      </c>
      <c r="D4" s="23">
        <f>SUM((F17*D2)*C4)</f>
        <v>8254.1460000000006</v>
      </c>
      <c r="E4" s="26">
        <v>750</v>
      </c>
      <c r="F4" s="27">
        <f t="shared" ref="F4:F14" si="0">SUM(D4*2)</f>
        <v>16508.292000000001</v>
      </c>
      <c r="G4" s="26">
        <v>700</v>
      </c>
      <c r="H4" s="20">
        <f t="shared" ref="H4:H14" si="1">SUM(D4*3)</f>
        <v>24762.438000000002</v>
      </c>
      <c r="I4" s="26">
        <v>650</v>
      </c>
      <c r="J4" s="28">
        <f t="shared" ref="J4:J14" si="2">SUM(D4*4)</f>
        <v>33016.584000000003</v>
      </c>
      <c r="K4" s="24">
        <v>600</v>
      </c>
      <c r="L4" s="18"/>
    </row>
    <row r="5" spans="1:12" ht="25.35" customHeight="1" x14ac:dyDescent="0.25">
      <c r="A5" s="13"/>
      <c r="B5" s="14">
        <v>3</v>
      </c>
      <c r="C5" s="14">
        <v>0.84</v>
      </c>
      <c r="D5" s="23">
        <f>SUM((F17*D2)*C5)</f>
        <v>10196.297999999999</v>
      </c>
      <c r="E5" s="26">
        <v>800</v>
      </c>
      <c r="F5" s="27">
        <f t="shared" si="0"/>
        <v>20392.595999999998</v>
      </c>
      <c r="G5" s="26">
        <v>750</v>
      </c>
      <c r="H5" s="20">
        <f t="shared" si="1"/>
        <v>30588.893999999997</v>
      </c>
      <c r="I5" s="26">
        <v>700</v>
      </c>
      <c r="J5" s="28">
        <f t="shared" si="2"/>
        <v>40785.191999999995</v>
      </c>
      <c r="K5" s="24">
        <v>650</v>
      </c>
      <c r="L5" s="18"/>
    </row>
    <row r="6" spans="1:12" ht="25.35" customHeight="1" x14ac:dyDescent="0.25">
      <c r="A6" s="13"/>
      <c r="B6" s="14">
        <v>4</v>
      </c>
      <c r="C6" s="21">
        <v>1</v>
      </c>
      <c r="D6" s="23">
        <f>SUM((F17*D2)*C6)</f>
        <v>12138.449999999999</v>
      </c>
      <c r="E6" s="26">
        <v>850</v>
      </c>
      <c r="F6" s="27">
        <f t="shared" si="0"/>
        <v>24276.899999999998</v>
      </c>
      <c r="G6" s="26">
        <v>800</v>
      </c>
      <c r="H6" s="20">
        <f t="shared" si="1"/>
        <v>36415.35</v>
      </c>
      <c r="I6" s="26">
        <v>750</v>
      </c>
      <c r="J6" s="28">
        <f t="shared" si="2"/>
        <v>48553.799999999996</v>
      </c>
      <c r="K6" s="24">
        <v>700</v>
      </c>
      <c r="L6" s="18"/>
    </row>
    <row r="7" spans="1:12" ht="25.35" customHeight="1" x14ac:dyDescent="0.25">
      <c r="A7" s="13"/>
      <c r="B7" s="14">
        <v>5</v>
      </c>
      <c r="C7" s="21">
        <v>1.1599999999999999</v>
      </c>
      <c r="D7" s="23">
        <f>SUM((F17*D2)*C7)</f>
        <v>14080.601999999997</v>
      </c>
      <c r="E7" s="26">
        <v>900</v>
      </c>
      <c r="F7" s="27">
        <f t="shared" si="0"/>
        <v>28161.203999999994</v>
      </c>
      <c r="G7" s="26">
        <v>850</v>
      </c>
      <c r="H7" s="20">
        <f t="shared" si="1"/>
        <v>42241.80599999999</v>
      </c>
      <c r="I7" s="26">
        <v>800</v>
      </c>
      <c r="J7" s="28">
        <f t="shared" si="2"/>
        <v>56322.407999999989</v>
      </c>
      <c r="K7" s="24">
        <v>750</v>
      </c>
      <c r="L7" s="18"/>
    </row>
    <row r="8" spans="1:12" ht="25.35" customHeight="1" x14ac:dyDescent="0.25">
      <c r="A8" s="13"/>
      <c r="B8" s="14">
        <v>6</v>
      </c>
      <c r="C8" s="21">
        <v>1.32</v>
      </c>
      <c r="D8" s="23">
        <f>SUM((F17*D2)*C8)</f>
        <v>16022.753999999999</v>
      </c>
      <c r="E8" s="23">
        <v>950</v>
      </c>
      <c r="F8" s="27">
        <f t="shared" si="0"/>
        <v>32045.507999999998</v>
      </c>
      <c r="G8" s="23">
        <v>900</v>
      </c>
      <c r="H8" s="20">
        <f t="shared" si="1"/>
        <v>48068.261999999995</v>
      </c>
      <c r="I8" s="23">
        <v>850</v>
      </c>
      <c r="J8" s="28">
        <f t="shared" si="2"/>
        <v>64091.015999999996</v>
      </c>
      <c r="K8" s="24">
        <v>800</v>
      </c>
      <c r="L8" s="18"/>
    </row>
    <row r="9" spans="1:12" ht="25.35" customHeight="1" x14ac:dyDescent="0.25">
      <c r="A9" s="13"/>
      <c r="B9" s="14">
        <v>7</v>
      </c>
      <c r="C9" s="21">
        <v>1.35</v>
      </c>
      <c r="D9" s="23">
        <f>SUM((F17*D2)*C9)</f>
        <v>16386.907500000001</v>
      </c>
      <c r="E9" s="23">
        <v>1000</v>
      </c>
      <c r="F9" s="27">
        <f t="shared" si="0"/>
        <v>32773.815000000002</v>
      </c>
      <c r="G9" s="23">
        <v>950</v>
      </c>
      <c r="H9" s="20">
        <f t="shared" si="1"/>
        <v>49160.722500000003</v>
      </c>
      <c r="I9" s="23">
        <v>900</v>
      </c>
      <c r="J9" s="28">
        <f t="shared" si="2"/>
        <v>65547.63</v>
      </c>
      <c r="K9" s="24">
        <v>850</v>
      </c>
      <c r="L9" s="18"/>
    </row>
    <row r="10" spans="1:12" ht="25.35" customHeight="1" x14ac:dyDescent="0.25">
      <c r="A10" s="13"/>
      <c r="B10" s="14">
        <v>8</v>
      </c>
      <c r="C10" s="21">
        <v>1.38</v>
      </c>
      <c r="D10" s="23">
        <f>SUM((F17*D2)*C10)</f>
        <v>16751.060999999998</v>
      </c>
      <c r="E10" s="23">
        <v>1050</v>
      </c>
      <c r="F10" s="27">
        <f t="shared" si="0"/>
        <v>33502.121999999996</v>
      </c>
      <c r="G10" s="23">
        <v>1000</v>
      </c>
      <c r="H10" s="20">
        <f t="shared" si="1"/>
        <v>50253.18299999999</v>
      </c>
      <c r="I10" s="23">
        <v>950</v>
      </c>
      <c r="J10" s="28">
        <f t="shared" si="2"/>
        <v>67004.243999999992</v>
      </c>
      <c r="K10" s="24">
        <v>900</v>
      </c>
      <c r="L10" s="18"/>
    </row>
    <row r="11" spans="1:12" ht="25.35" customHeight="1" x14ac:dyDescent="0.25">
      <c r="A11" s="13"/>
      <c r="B11" s="14">
        <v>9</v>
      </c>
      <c r="C11" s="21">
        <v>1.41</v>
      </c>
      <c r="D11" s="23">
        <f>SUM((F17*D2)*C11)</f>
        <v>17115.214499999998</v>
      </c>
      <c r="E11" s="23">
        <v>1100</v>
      </c>
      <c r="F11" s="27">
        <f t="shared" si="0"/>
        <v>34230.428999999996</v>
      </c>
      <c r="G11" s="23">
        <v>1050</v>
      </c>
      <c r="H11" s="20">
        <f t="shared" si="1"/>
        <v>51345.643499999991</v>
      </c>
      <c r="I11" s="23">
        <v>1000</v>
      </c>
      <c r="J11" s="28">
        <f t="shared" si="2"/>
        <v>68460.857999999993</v>
      </c>
      <c r="K11" s="24">
        <v>950</v>
      </c>
      <c r="L11" s="18"/>
    </row>
    <row r="12" spans="1:12" ht="25.35" customHeight="1" x14ac:dyDescent="0.25">
      <c r="A12" s="13"/>
      <c r="B12" s="14">
        <v>10</v>
      </c>
      <c r="C12" s="21">
        <v>1.44</v>
      </c>
      <c r="D12" s="23">
        <f>SUM((F17*D2)*C12)</f>
        <v>17479.367999999999</v>
      </c>
      <c r="E12" s="23">
        <v>1150</v>
      </c>
      <c r="F12" s="27">
        <f t="shared" si="0"/>
        <v>34958.735999999997</v>
      </c>
      <c r="G12" s="23">
        <v>1100</v>
      </c>
      <c r="H12" s="20">
        <f t="shared" si="1"/>
        <v>52438.103999999992</v>
      </c>
      <c r="I12" s="23">
        <v>1050</v>
      </c>
      <c r="J12" s="28">
        <f t="shared" si="2"/>
        <v>69917.471999999994</v>
      </c>
      <c r="K12" s="24">
        <v>1000</v>
      </c>
      <c r="L12" s="18"/>
    </row>
    <row r="13" spans="1:12" ht="25.35" customHeight="1" x14ac:dyDescent="0.25">
      <c r="A13" s="13"/>
      <c r="B13" s="21">
        <v>11</v>
      </c>
      <c r="C13" s="21">
        <v>1.47</v>
      </c>
      <c r="D13" s="23">
        <f>SUM((F17*D2)*C13)</f>
        <v>17843.521499999999</v>
      </c>
      <c r="E13" s="23">
        <v>1200</v>
      </c>
      <c r="F13" s="27">
        <f t="shared" si="0"/>
        <v>35687.042999999998</v>
      </c>
      <c r="G13" s="23">
        <v>1150</v>
      </c>
      <c r="H13" s="20">
        <f t="shared" si="1"/>
        <v>53530.564499999993</v>
      </c>
      <c r="I13" s="23">
        <v>1100</v>
      </c>
      <c r="J13" s="28">
        <f t="shared" si="2"/>
        <v>71374.085999999996</v>
      </c>
      <c r="K13" s="24">
        <v>1050</v>
      </c>
      <c r="L13" s="18"/>
    </row>
    <row r="14" spans="1:12" ht="25.35" customHeight="1" x14ac:dyDescent="0.25">
      <c r="A14" s="13"/>
      <c r="B14" s="21">
        <v>12</v>
      </c>
      <c r="C14" s="21">
        <v>1.5</v>
      </c>
      <c r="D14" s="23">
        <f>SUM((F17*D2)*C14)</f>
        <v>18207.674999999999</v>
      </c>
      <c r="E14" s="23">
        <v>1250</v>
      </c>
      <c r="F14" s="27">
        <f t="shared" si="0"/>
        <v>36415.35</v>
      </c>
      <c r="G14" s="23">
        <v>1200</v>
      </c>
      <c r="H14" s="20">
        <f t="shared" si="1"/>
        <v>54623.024999999994</v>
      </c>
      <c r="I14" s="23">
        <v>1150</v>
      </c>
      <c r="J14" s="28">
        <f t="shared" si="2"/>
        <v>72830.7</v>
      </c>
      <c r="K14" s="24">
        <v>1100</v>
      </c>
      <c r="L14" s="18"/>
    </row>
    <row r="15" spans="1:12" ht="25.35" customHeight="1" x14ac:dyDescent="0.25">
      <c r="A15" s="13"/>
      <c r="B15" s="14"/>
      <c r="C15" s="14"/>
      <c r="D15" s="15"/>
      <c r="E15" s="14"/>
      <c r="F15" s="16"/>
      <c r="G15" s="14"/>
      <c r="H15" s="17"/>
      <c r="I15" s="14"/>
      <c r="J15" s="19"/>
      <c r="K15" s="14"/>
      <c r="L15" s="18"/>
    </row>
    <row r="16" spans="1:12" ht="25.35" customHeight="1" x14ac:dyDescent="0.25">
      <c r="A16" s="13"/>
      <c r="B16" s="14"/>
      <c r="C16" s="14"/>
      <c r="D16" s="15"/>
      <c r="E16" s="14"/>
      <c r="F16" s="16"/>
      <c r="G16" s="14"/>
      <c r="H16" s="17"/>
      <c r="I16" s="14"/>
      <c r="J16" s="19"/>
      <c r="K16" s="14"/>
      <c r="L16" s="18"/>
    </row>
    <row r="17" spans="1:12" ht="25.35" customHeight="1" x14ac:dyDescent="0.25">
      <c r="A17" s="13" t="s">
        <v>4</v>
      </c>
      <c r="B17" s="14" t="s">
        <v>7</v>
      </c>
      <c r="C17" s="14"/>
      <c r="D17" s="22"/>
      <c r="F17" s="25">
        <v>80923</v>
      </c>
      <c r="G17" s="14"/>
      <c r="H17" s="17"/>
      <c r="I17" s="14"/>
      <c r="J17" s="19"/>
      <c r="K17" s="14"/>
      <c r="L17" s="18"/>
    </row>
    <row r="18" spans="1:12" ht="25.35" customHeight="1" x14ac:dyDescent="0.25"/>
    <row r="19" spans="1:12" x14ac:dyDescent="0.25">
      <c r="F19" s="29"/>
    </row>
    <row r="20" spans="1:12" x14ac:dyDescent="0.25">
      <c r="D20" s="30"/>
      <c r="F20" s="31"/>
      <c r="H20" s="32"/>
      <c r="J20" s="33"/>
    </row>
    <row r="21" spans="1:12" x14ac:dyDescent="0.25">
      <c r="D21" s="34"/>
      <c r="E21" s="35"/>
      <c r="F21" s="36"/>
      <c r="G21" s="35"/>
      <c r="H21" s="37"/>
      <c r="I21" s="35"/>
      <c r="J21" s="38"/>
      <c r="K21" s="35"/>
    </row>
    <row r="22" spans="1:12" x14ac:dyDescent="0.25">
      <c r="D22" s="34"/>
      <c r="E22" s="35"/>
      <c r="F22" s="36"/>
      <c r="G22" s="35"/>
      <c r="H22" s="37"/>
      <c r="I22" s="35"/>
      <c r="J22" s="38"/>
      <c r="K22" s="35"/>
    </row>
    <row r="23" spans="1:12" x14ac:dyDescent="0.25">
      <c r="D23" s="34"/>
      <c r="E23" s="35"/>
      <c r="F23" s="36"/>
      <c r="G23" s="35"/>
      <c r="H23" s="37"/>
      <c r="I23" s="35"/>
      <c r="J23" s="38"/>
      <c r="K23" s="35"/>
    </row>
    <row r="24" spans="1:12" x14ac:dyDescent="0.25">
      <c r="D24" s="34"/>
      <c r="E24" s="35"/>
      <c r="F24" s="36"/>
      <c r="G24" s="35"/>
      <c r="H24" s="37"/>
      <c r="I24" s="35"/>
      <c r="J24" s="38"/>
      <c r="K24" s="35"/>
    </row>
    <row r="25" spans="1:12" x14ac:dyDescent="0.25">
      <c r="D25" s="34"/>
      <c r="E25" s="35"/>
      <c r="F25" s="36"/>
      <c r="G25" s="35"/>
      <c r="H25" s="37"/>
      <c r="I25" s="35"/>
      <c r="J25" s="38"/>
      <c r="K25" s="35"/>
    </row>
    <row r="26" spans="1:12" x14ac:dyDescent="0.25">
      <c r="D26" s="34"/>
      <c r="E26" s="35"/>
      <c r="F26" s="36"/>
      <c r="G26" s="35"/>
      <c r="H26" s="37"/>
      <c r="I26" s="35"/>
      <c r="J26" s="38"/>
      <c r="K26" s="35"/>
    </row>
    <row r="27" spans="1:12" x14ac:dyDescent="0.25">
      <c r="D27" s="34"/>
      <c r="E27" s="35"/>
      <c r="F27" s="36"/>
      <c r="G27" s="35"/>
      <c r="H27" s="37"/>
      <c r="I27" s="35"/>
      <c r="J27" s="38"/>
      <c r="K27" s="35"/>
    </row>
    <row r="28" spans="1:12" x14ac:dyDescent="0.25">
      <c r="D28" s="34"/>
      <c r="E28" s="35"/>
      <c r="F28" s="36"/>
      <c r="G28" s="35"/>
      <c r="H28" s="37"/>
      <c r="I28" s="35"/>
      <c r="J28" s="38"/>
      <c r="K28" s="35"/>
    </row>
    <row r="29" spans="1:12" x14ac:dyDescent="0.25">
      <c r="D29" s="34"/>
      <c r="E29" s="35"/>
      <c r="F29" s="36"/>
      <c r="G29" s="35"/>
      <c r="H29" s="37"/>
      <c r="I29" s="35"/>
      <c r="J29" s="38"/>
      <c r="K29" s="35"/>
    </row>
    <row r="30" spans="1:12" x14ac:dyDescent="0.25">
      <c r="D30" s="34"/>
      <c r="E30" s="35"/>
      <c r="F30" s="36"/>
      <c r="G30" s="35"/>
      <c r="H30" s="37"/>
      <c r="I30" s="35"/>
      <c r="J30" s="38"/>
      <c r="K30" s="35"/>
    </row>
    <row r="31" spans="1:12" x14ac:dyDescent="0.25">
      <c r="D31" s="34"/>
      <c r="E31" s="35"/>
      <c r="F31" s="36"/>
      <c r="G31" s="35"/>
      <c r="H31" s="37"/>
      <c r="I31" s="35"/>
      <c r="J31" s="38"/>
      <c r="K31" s="35"/>
    </row>
    <row r="32" spans="1:12" x14ac:dyDescent="0.25">
      <c r="D32" s="34"/>
      <c r="E32" s="35"/>
      <c r="F32" s="36"/>
      <c r="G32" s="35"/>
      <c r="H32" s="37"/>
      <c r="I32" s="35"/>
      <c r="J32" s="38"/>
      <c r="K32" s="35"/>
    </row>
  </sheetData>
  <phoneticPr fontId="8" type="noConversion"/>
  <printOptions gridLines="1"/>
  <pageMargins left="0.7" right="0.7" top="0.75" bottom="0.75" header="0.3" footer="0.3"/>
  <pageSetup orientation="landscape" r:id="rId1"/>
  <headerFooter>
    <oddHeader xml:space="preserve">&amp;LFORT BELKNAP LIEAP&amp;CFY 2020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DHHS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DHHS</dc:creator>
  <cp:lastModifiedBy>Allen Puckett</cp:lastModifiedBy>
  <cp:lastPrinted>2019-08-30T16:44:36Z</cp:lastPrinted>
  <dcterms:created xsi:type="dcterms:W3CDTF">2013-07-19T15:18:29Z</dcterms:created>
  <dcterms:modified xsi:type="dcterms:W3CDTF">2019-12-05T21:48:56Z</dcterms:modified>
</cp:coreProperties>
</file>