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ragroup1\grp_lhclerc\LIHEAP Funding\"/>
    </mc:Choice>
  </mc:AlternateContent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34" i="1" l="1"/>
  <c r="M65" i="1" l="1"/>
  <c r="J65" i="1" l="1"/>
  <c r="I63" i="1"/>
  <c r="J62" i="1"/>
  <c r="J61" i="1"/>
  <c r="J60" i="1"/>
  <c r="J59" i="1"/>
  <c r="J58" i="1"/>
  <c r="I56" i="1"/>
  <c r="H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63" i="1" l="1"/>
  <c r="J56" i="1"/>
  <c r="G65" i="1"/>
  <c r="F63" i="1"/>
  <c r="E63" i="1"/>
  <c r="G62" i="1"/>
  <c r="G61" i="1"/>
  <c r="G60" i="1"/>
  <c r="G59" i="1"/>
  <c r="G58" i="1"/>
  <c r="F56" i="1"/>
  <c r="E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D62" i="1"/>
  <c r="D61" i="1"/>
  <c r="D60" i="1"/>
  <c r="D59" i="1"/>
  <c r="D58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C56" i="1"/>
  <c r="C63" i="1"/>
  <c r="B63" i="1"/>
  <c r="B56" i="1"/>
  <c r="M62" i="1"/>
  <c r="M61" i="1"/>
  <c r="M60" i="1"/>
  <c r="M59" i="1"/>
  <c r="M58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L63" i="1"/>
  <c r="K63" i="1"/>
  <c r="L56" i="1"/>
  <c r="K56" i="1"/>
  <c r="M63" i="1" l="1"/>
  <c r="D63" i="1"/>
  <c r="D56" i="1"/>
  <c r="G63" i="1"/>
  <c r="G56" i="1"/>
  <c r="M56" i="1"/>
</calcChain>
</file>

<file path=xl/sharedStrings.xml><?xml version="1.0" encoding="utf-8"?>
<sst xmlns="http://schemas.openxmlformats.org/spreadsheetml/2006/main" count="128" uniqueCount="66">
  <si>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</si>
  <si>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</si>
  <si>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</si>
  <si>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</si>
  <si>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</si>
  <si>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</si>
  <si>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</si>
  <si>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</si>
  <si>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</si>
  <si>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</si>
  <si>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</si>
  <si>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</si>
  <si>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</si>
  <si>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</si>
  <si>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</si>
  <si>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</si>
  <si>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</si>
  <si>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</si>
  <si>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</si>
  <si>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</si>
  <si>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</si>
  <si>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</si>
  <si>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</si>
  <si>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</si>
  <si>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</si>
  <si>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</si>
  <si>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</si>
  <si>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</si>
  <si>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</si>
  <si>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</si>
  <si>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</si>
  <si>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</si>
  <si>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</si>
  <si>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</si>
  <si>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</si>
  <si>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</si>
  <si>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</si>
  <si>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</si>
  <si>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</si>
  <si>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</si>
  <si>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</si>
  <si>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</si>
  <si>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</si>
  <si>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</si>
  <si>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</si>
  <si>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</si>
  <si>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</si>
  <si>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</si>
  <si>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</si>
  <si>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</si>
  <si>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American Samoa</t>
  </si>
  <si>
    <t>Guam</t>
  </si>
  <si>
    <t>Northern Marianas</t>
  </si>
  <si>
    <t>Puerto Rico</t>
  </si>
  <si>
    <t>Virgin Islands</t>
  </si>
  <si>
    <t>District of Col.</t>
  </si>
  <si>
    <t>Tribes Total</t>
  </si>
  <si>
    <t>Terr. Total</t>
  </si>
  <si>
    <t>State Total</t>
  </si>
  <si>
    <t>District of Columbia</t>
  </si>
  <si>
    <t>Subtotal to States</t>
  </si>
  <si>
    <t>Northern Mariana Islands</t>
  </si>
  <si>
    <t>Total Net Allocation</t>
  </si>
  <si>
    <t>CR Allocation  First Release</t>
  </si>
  <si>
    <t>CR Allocation Second Release</t>
  </si>
  <si>
    <t>Appropriation 2nd Release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</si>
</sst>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color rgb="FF3F3F76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37" fontId="3" fillId="0" borderId="0"/>
    <xf numFmtId="0" fontId="6" fillId="2" borderId="1" applyNumberFormat="0" applyAlignment="0" applyProtection="0"/>
  </cellStyleXfs>
  <cellXfs count="62">
    <xf numFmtId="0" fontId="0" fillId="0" borderId="0" xfId="0"/>
    <xf numFmtId="0" fontId="4" fillId="0" borderId="0" xfId="0" applyFont="1"/>
    <xf numFmtId="37" fontId="4" fillId="0" borderId="0" xfId="1" applyNumberFormat="1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 wrapText="1"/>
    </xf>
    <xf numFmtId="164" fontId="6" fillId="2" borderId="1" xfId="2" applyNumberFormat="1"/>
    <xf numFmtId="0" fontId="6" fillId="2" borderId="1" xfId="2"/>
    <xf numFmtId="164" fontId="9" fillId="2" borderId="2" xfId="2" applyNumberFormat="1" applyFont="1" applyBorder="1"/>
    <xf numFmtId="164" fontId="6" fillId="2" borderId="3" xfId="2" applyNumberFormat="1" applyBorder="1"/>
    <xf numFmtId="164" fontId="6" fillId="2" borderId="2" xfId="2" applyNumberFormat="1" applyBorder="1"/>
    <xf numFmtId="0" fontId="6" fillId="2" borderId="3" xfId="2" applyBorder="1"/>
    <xf numFmtId="0" fontId="0" fillId="3" borderId="0" xfId="0" applyFill="1"/>
    <xf numFmtId="6" fontId="10" fillId="3" borderId="0" xfId="0" applyNumberFormat="1" applyFont="1" applyFill="1" applyAlignment="1">
      <alignment vertical="top" wrapText="1"/>
    </xf>
    <xf numFmtId="0" fontId="10" fillId="3" borderId="0" xfId="0" applyFont="1" applyFill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12" fillId="3" borderId="0" xfId="0" applyFont="1" applyFill="1" applyAlignment="1">
      <alignment vertical="top" wrapText="1"/>
    </xf>
    <xf numFmtId="0" fontId="6" fillId="2" borderId="1" xfId="2" applyFont="1" applyAlignment="1">
      <alignment horizontal="center" wrapText="1"/>
    </xf>
    <xf numFmtId="164" fontId="6" fillId="2" borderId="1" xfId="2" applyNumberFormat="1" applyFont="1"/>
    <xf numFmtId="164" fontId="6" fillId="2" borderId="3" xfId="2" applyNumberFormat="1" applyFont="1" applyBorder="1"/>
    <xf numFmtId="6" fontId="6" fillId="2" borderId="2" xfId="2" applyNumberFormat="1" applyFont="1" applyBorder="1"/>
    <xf numFmtId="0" fontId="13" fillId="0" borderId="0" xfId="0" applyFont="1" applyAlignment="1">
      <alignment horizontal="center" vertical="top" wrapText="1"/>
    </xf>
    <xf numFmtId="0" fontId="14" fillId="0" borderId="0" xfId="0" applyFont="1"/>
    <xf numFmtId="0" fontId="13" fillId="0" borderId="0" xfId="0" applyFont="1"/>
    <xf numFmtId="0" fontId="0" fillId="0" borderId="4" xfId="0" applyBorder="1"/>
    <xf numFmtId="0" fontId="0" fillId="0" borderId="5" xfId="0" applyBorder="1"/>
    <xf numFmtId="0" fontId="14" fillId="0" borderId="5" xfId="0" applyFont="1" applyBorder="1"/>
    <xf numFmtId="0" fontId="14" fillId="4" borderId="4" xfId="0" applyFont="1" applyFill="1" applyBorder="1" applyAlignment="1">
      <alignment horizontal="center" wrapText="1"/>
    </xf>
    <xf numFmtId="0" fontId="14" fillId="4" borderId="5" xfId="0" applyFont="1" applyFill="1" applyBorder="1" applyAlignment="1">
      <alignment horizontal="center" wrapText="1"/>
    </xf>
    <xf numFmtId="6" fontId="14" fillId="4" borderId="4" xfId="0" applyNumberFormat="1" applyFont="1" applyFill="1" applyBorder="1" applyAlignment="1">
      <alignment vertical="top" wrapText="1"/>
    </xf>
    <xf numFmtId="6" fontId="14" fillId="4" borderId="5" xfId="0" applyNumberFormat="1" applyFont="1" applyFill="1" applyBorder="1" applyAlignment="1">
      <alignment vertical="top" wrapText="1"/>
    </xf>
    <xf numFmtId="6" fontId="14" fillId="4" borderId="5" xfId="0" applyNumberFormat="1" applyFont="1" applyFill="1" applyBorder="1"/>
    <xf numFmtId="6" fontId="13" fillId="4" borderId="5" xfId="0" applyNumberFormat="1" applyFont="1" applyFill="1" applyBorder="1"/>
    <xf numFmtId="0" fontId="13" fillId="4" borderId="5" xfId="0" applyFont="1" applyFill="1" applyBorder="1"/>
    <xf numFmtId="0" fontId="4" fillId="4" borderId="4" xfId="0" applyFont="1" applyFill="1" applyBorder="1"/>
    <xf numFmtId="0" fontId="4" fillId="4" borderId="5" xfId="0" applyFont="1" applyFill="1" applyBorder="1"/>
    <xf numFmtId="0" fontId="0" fillId="0" borderId="0" xfId="0" applyBorder="1"/>
    <xf numFmtId="0" fontId="14" fillId="0" borderId="0" xfId="0" applyFont="1" applyBorder="1"/>
    <xf numFmtId="0" fontId="14" fillId="4" borderId="5" xfId="2" applyFont="1" applyFill="1" applyBorder="1" applyAlignment="1">
      <alignment horizontal="center" wrapText="1"/>
    </xf>
    <xf numFmtId="6" fontId="14" fillId="4" borderId="4" xfId="0" applyNumberFormat="1" applyFont="1" applyFill="1" applyBorder="1"/>
    <xf numFmtId="164" fontId="6" fillId="2" borderId="2" xfId="2" applyNumberFormat="1" applyFont="1" applyBorder="1"/>
    <xf numFmtId="37" fontId="14" fillId="0" borderId="0" xfId="1" applyNumberFormat="1" applyFont="1" applyFill="1" applyBorder="1" applyAlignment="1" applyProtection="1">
      <alignment horizontal="left"/>
    </xf>
    <xf numFmtId="37" fontId="13" fillId="0" borderId="0" xfId="1" applyNumberFormat="1" applyFont="1" applyFill="1" applyBorder="1" applyAlignment="1" applyProtection="1">
      <alignment horizontal="left"/>
    </xf>
    <xf numFmtId="6" fontId="14" fillId="4" borderId="6" xfId="0" applyNumberFormat="1" applyFont="1" applyFill="1" applyBorder="1"/>
    <xf numFmtId="6" fontId="15" fillId="4" borderId="0" xfId="0" applyNumberFormat="1" applyFont="1" applyFill="1"/>
    <xf numFmtId="6" fontId="13" fillId="4" borderId="7" xfId="0" applyNumberFormat="1" applyFont="1" applyFill="1" applyBorder="1" applyAlignment="1">
      <alignment horizontal="right"/>
    </xf>
    <xf numFmtId="0" fontId="1" fillId="4" borderId="1" xfId="2" applyFont="1" applyFill="1" applyAlignment="1">
      <alignment horizontal="center" wrapText="1"/>
    </xf>
    <xf numFmtId="164" fontId="1" fillId="4" borderId="1" xfId="2" applyNumberFormat="1" applyFont="1" applyFill="1"/>
    <xf numFmtId="164" fontId="1" fillId="4" borderId="3" xfId="2" applyNumberFormat="1" applyFont="1" applyFill="1" applyBorder="1"/>
    <xf numFmtId="6" fontId="1" fillId="4" borderId="2" xfId="2" applyNumberFormat="1" applyFont="1" applyFill="1" applyBorder="1"/>
    <xf numFmtId="164" fontId="7" fillId="4" borderId="2" xfId="2" applyNumberFormat="1" applyFont="1" applyFill="1" applyBorder="1"/>
    <xf numFmtId="0" fontId="1" fillId="4" borderId="1" xfId="2" applyFont="1" applyFill="1"/>
    <xf numFmtId="164" fontId="1" fillId="4" borderId="2" xfId="2" applyNumberFormat="1" applyFont="1" applyFill="1" applyBorder="1"/>
    <xf numFmtId="0" fontId="1" fillId="4" borderId="3" xfId="2" applyFont="1" applyFill="1" applyBorder="1"/>
    <xf numFmtId="0" fontId="7" fillId="4" borderId="1" xfId="2" applyFont="1" applyFill="1" applyAlignment="1">
      <alignment horizontal="center"/>
    </xf>
    <xf numFmtId="0" fontId="9" fillId="2" borderId="1" xfId="2" applyFont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0" fillId="0" borderId="4" xfId="0" applyBorder="1" applyAlignment="1"/>
    <xf numFmtId="0" fontId="8" fillId="0" borderId="0" xfId="0" applyFont="1" applyAlignment="1">
      <alignment vertical="top"/>
    </xf>
    <xf numFmtId="0" fontId="8" fillId="0" borderId="10" xfId="0" applyFont="1" applyBorder="1" applyAlignment="1">
      <alignment vertical="top"/>
    </xf>
    <xf numFmtId="0" fontId="9" fillId="2" borderId="11" xfId="2" applyFont="1" applyBorder="1" applyAlignment="1">
      <alignment horizontal="center"/>
    </xf>
    <xf numFmtId="0" fontId="9" fillId="2" borderId="12" xfId="2" applyFont="1" applyBorder="1" applyAlignment="1">
      <alignment horizontal="center"/>
    </xf>
    <xf numFmtId="0" fontId="9" fillId="2" borderId="13" xfId="2" applyFont="1" applyBorder="1" applyAlignment="1">
      <alignment horizontal="center"/>
    </xf>
  </cellXfs>
  <cellStyles count="3">
    <cellStyle name="Input" xfId="2" builtinId="20"/>
    <cellStyle name="Normal" xfId="0" builtinId="0"/>
    <cellStyle name="Normal_2005-LIHEAP Allocations-$1.884B-FIN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8"/>
  <sheetViews>
    <sheetView tabSelected="1" workbookViewId="0">
      <pane xSplit="1" ySplit="4" topLeftCell="E58" activePane="bottomRight" state="frozen"/>
      <selection pane="topRight" activeCell="B1" sqref="B1"/>
      <selection pane="bottomLeft" activeCell="A5" sqref="A5"/>
      <selection pane="bottomRight" activeCell="M65" sqref="M65"/>
    </sheetView>
  </sheetViews>
  <sheetFormatPr defaultRowHeight="15" x14ac:dyDescent="0.25"/>
  <cols>
    <col min="1" max="1" width="16.5703125" bestFit="1" customWidth="1"/>
    <col min="2" max="2" width="14.42578125" style="22" bestFit="1" customWidth="1"/>
    <col min="3" max="3" width="13.7109375" style="23" customWidth="1"/>
    <col min="4" max="4" width="14.42578125" style="24" bestFit="1" customWidth="1"/>
    <col min="5" max="7" width="14.28515625" customWidth="1"/>
    <col min="8" max="8" width="14.85546875" customWidth="1"/>
    <col min="9" max="9" width="13.85546875" customWidth="1"/>
    <col min="10" max="10" width="14.5703125" customWidth="1"/>
    <col min="11" max="11" width="15.85546875" customWidth="1"/>
    <col min="12" max="12" width="14" customWidth="1"/>
    <col min="13" max="13" width="15.140625" customWidth="1"/>
  </cols>
  <sheetData>
    <row r="1" spans="1:13" ht="23.25" customHeight="1" x14ac:dyDescent="0.2">
      <c r="B1" s="57"/>
      <c r="C1" s="57"/>
      <c r="D1" s="57"/>
      <c r="E1" s="57"/>
      <c r="F1" s="57"/>
      <c r="G1" s="58"/>
      <c r="K1" s="57"/>
      <c r="L1" s="57"/>
      <c r="M1" s="57"/>
    </row>
    <row r="2" spans="1:13" ht="15.75" x14ac:dyDescent="0.2">
      <c r="A2" s="3"/>
      <c r="B2"/>
      <c r="C2"/>
      <c r="D2"/>
    </row>
    <row r="3" spans="1:13" x14ac:dyDescent="0.25">
      <c r="A3" s="19"/>
      <c r="B3" s="54">
        <v>2015</v>
      </c>
      <c r="C3" s="55"/>
      <c r="D3" s="56"/>
      <c r="E3" s="53">
        <v>2016</v>
      </c>
      <c r="F3" s="53"/>
      <c r="G3" s="53"/>
      <c r="H3" s="52">
        <v>2017</v>
      </c>
      <c r="I3" s="52"/>
      <c r="J3" s="52"/>
      <c r="K3" s="59">
        <v>2018</v>
      </c>
      <c r="L3" s="60"/>
      <c r="M3" s="61"/>
    </row>
    <row r="4" spans="1:13" ht="45" x14ac:dyDescent="0.25">
      <c r="A4" s="20"/>
      <c r="B4" s="25" t="s">
        <v>63</v>
      </c>
      <c r="C4" s="26" t="s">
        <v>65</v>
      </c>
      <c r="D4" s="36" t="s">
        <v>62</v>
      </c>
      <c r="E4" s="15" t="s">
        <v>63</v>
      </c>
      <c r="F4" s="15" t="s">
        <v>64</v>
      </c>
      <c r="G4" s="15" t="s">
        <v>62</v>
      </c>
      <c r="H4" s="44" t="s">
        <v>63</v>
      </c>
      <c r="I4" s="44" t="s">
        <v>64</v>
      </c>
      <c r="J4" s="44" t="s">
        <v>62</v>
      </c>
      <c r="K4" s="15" t="s">
        <v>63</v>
      </c>
      <c r="L4" s="15" t="s">
        <v>64</v>
      </c>
      <c r="M4" s="15" t="s">
        <v>62</v>
      </c>
    </row>
    <row r="5" spans="1:13" x14ac:dyDescent="0.25">
      <c r="A5" s="20" t="s">
        <v>0</v>
      </c>
      <c r="B5" s="27">
        <v>39709051</v>
      </c>
      <c r="C5" s="28">
        <v>4046580</v>
      </c>
      <c r="D5" s="29">
        <f>SUM(B5:C5)</f>
        <v>43755631</v>
      </c>
      <c r="E5" s="16">
        <v>38786441</v>
      </c>
      <c r="F5" s="16">
        <v>4280602</v>
      </c>
      <c r="G5" s="16">
        <f>E5+F5</f>
        <v>43067043</v>
      </c>
      <c r="H5" s="45">
        <v>39876787</v>
      </c>
      <c r="I5" s="45">
        <v>5064491</v>
      </c>
      <c r="J5" s="45">
        <f>H5+I5</f>
        <v>44941278</v>
      </c>
      <c r="K5" s="16">
        <v>40162330</v>
      </c>
      <c r="L5" s="16">
        <v>11084560</v>
      </c>
      <c r="M5" s="16">
        <f>K5+L5</f>
        <v>51246890</v>
      </c>
    </row>
    <row r="6" spans="1:13" x14ac:dyDescent="0.25">
      <c r="A6" s="20" t="s">
        <v>1</v>
      </c>
      <c r="B6" s="27">
        <v>9388912</v>
      </c>
      <c r="C6" s="28">
        <v>753529</v>
      </c>
      <c r="D6" s="29">
        <f t="shared" ref="D6:D55" si="0">SUM(B6:C6)</f>
        <v>10142441</v>
      </c>
      <c r="E6" s="16">
        <v>9179392</v>
      </c>
      <c r="F6" s="16">
        <v>1021756</v>
      </c>
      <c r="G6" s="16">
        <f t="shared" ref="G6:G55" si="1">E6+F6</f>
        <v>10201148</v>
      </c>
      <c r="H6" s="45">
        <v>15667420</v>
      </c>
      <c r="I6" s="45">
        <v>1820361</v>
      </c>
      <c r="J6" s="45">
        <f t="shared" ref="J6:J55" si="2">H6+I6</f>
        <v>17487781</v>
      </c>
      <c r="K6" s="16">
        <v>9102327</v>
      </c>
      <c r="L6" s="16">
        <v>1850151</v>
      </c>
      <c r="M6" s="16">
        <f t="shared" ref="M6:M55" si="3">K6+L6</f>
        <v>10952478</v>
      </c>
    </row>
    <row r="7" spans="1:13" x14ac:dyDescent="0.25">
      <c r="A7" s="20" t="s">
        <v>2</v>
      </c>
      <c r="B7" s="27">
        <v>18440044</v>
      </c>
      <c r="C7" s="28">
        <v>1879146</v>
      </c>
      <c r="D7" s="29">
        <f t="shared" si="0"/>
        <v>20319190</v>
      </c>
      <c r="E7" s="16">
        <v>18011603</v>
      </c>
      <c r="F7" s="16">
        <v>1987821</v>
      </c>
      <c r="G7" s="16">
        <f t="shared" si="1"/>
        <v>19999424</v>
      </c>
      <c r="H7" s="45">
        <v>19284890</v>
      </c>
      <c r="I7" s="45">
        <v>2449247</v>
      </c>
      <c r="J7" s="45">
        <f t="shared" si="2"/>
        <v>21734137</v>
      </c>
      <c r="K7" s="16">
        <v>18650537</v>
      </c>
      <c r="L7" s="16">
        <v>8049029</v>
      </c>
      <c r="M7" s="16">
        <f t="shared" si="3"/>
        <v>26699566</v>
      </c>
    </row>
    <row r="8" spans="1:13" x14ac:dyDescent="0.25">
      <c r="A8" s="20" t="s">
        <v>3</v>
      </c>
      <c r="B8" s="27">
        <v>24131052</v>
      </c>
      <c r="C8" s="28">
        <v>2415251</v>
      </c>
      <c r="D8" s="29">
        <f t="shared" si="0"/>
        <v>26546303</v>
      </c>
      <c r="E8" s="16">
        <v>24986196</v>
      </c>
      <c r="F8" s="16">
        <v>2765372</v>
      </c>
      <c r="G8" s="16">
        <f t="shared" si="1"/>
        <v>27751568</v>
      </c>
      <c r="H8" s="45">
        <v>23880362</v>
      </c>
      <c r="I8" s="45">
        <v>2938508</v>
      </c>
      <c r="J8" s="45">
        <f t="shared" si="2"/>
        <v>26818870</v>
      </c>
      <c r="K8" s="16">
        <v>25954762</v>
      </c>
      <c r="L8" s="16">
        <v>5179331</v>
      </c>
      <c r="M8" s="16">
        <f t="shared" si="3"/>
        <v>31134093</v>
      </c>
    </row>
    <row r="9" spans="1:13" x14ac:dyDescent="0.25">
      <c r="A9" s="20" t="s">
        <v>4</v>
      </c>
      <c r="B9" s="27">
        <v>156281784</v>
      </c>
      <c r="C9" s="28">
        <v>15531203</v>
      </c>
      <c r="D9" s="29">
        <f t="shared" si="0"/>
        <v>171812987</v>
      </c>
      <c r="E9" s="16">
        <v>158256159</v>
      </c>
      <c r="F9" s="16">
        <v>17546115</v>
      </c>
      <c r="G9" s="16">
        <f t="shared" si="1"/>
        <v>175802274</v>
      </c>
      <c r="H9" s="45">
        <v>152405421</v>
      </c>
      <c r="I9" s="45">
        <v>18938616</v>
      </c>
      <c r="J9" s="45">
        <f t="shared" si="2"/>
        <v>171344037</v>
      </c>
      <c r="K9" s="16">
        <v>159233518</v>
      </c>
      <c r="L9" s="16">
        <v>31864577</v>
      </c>
      <c r="M9" s="16">
        <f t="shared" si="3"/>
        <v>191098095</v>
      </c>
    </row>
    <row r="10" spans="1:13" x14ac:dyDescent="0.25">
      <c r="A10" s="20" t="s">
        <v>5</v>
      </c>
      <c r="B10" s="27">
        <v>44077774</v>
      </c>
      <c r="C10" s="28">
        <v>4279936</v>
      </c>
      <c r="D10" s="29">
        <f t="shared" si="0"/>
        <v>48357710</v>
      </c>
      <c r="E10" s="16">
        <v>43891574</v>
      </c>
      <c r="F10" s="16">
        <v>4889811</v>
      </c>
      <c r="G10" s="16">
        <f t="shared" si="1"/>
        <v>48781385</v>
      </c>
      <c r="H10" s="45">
        <v>45307813</v>
      </c>
      <c r="I10" s="45">
        <v>5733171</v>
      </c>
      <c r="J10" s="45">
        <f t="shared" si="2"/>
        <v>51040984</v>
      </c>
      <c r="K10" s="16">
        <v>44237895</v>
      </c>
      <c r="L10" s="16">
        <v>8936779</v>
      </c>
      <c r="M10" s="16">
        <f t="shared" si="3"/>
        <v>53174674</v>
      </c>
    </row>
    <row r="11" spans="1:13" x14ac:dyDescent="0.25">
      <c r="A11" s="20" t="s">
        <v>6</v>
      </c>
      <c r="B11" s="27">
        <v>77288422</v>
      </c>
      <c r="C11" s="28">
        <v>7736764</v>
      </c>
      <c r="D11" s="29">
        <f t="shared" si="0"/>
        <v>85025186</v>
      </c>
      <c r="E11" s="16">
        <v>72346318</v>
      </c>
      <c r="F11" s="16">
        <v>8020959</v>
      </c>
      <c r="G11" s="16">
        <f t="shared" si="1"/>
        <v>80367277</v>
      </c>
      <c r="H11" s="45">
        <v>70021208</v>
      </c>
      <c r="I11" s="45">
        <v>8691965</v>
      </c>
      <c r="J11" s="45">
        <f t="shared" si="2"/>
        <v>78713173</v>
      </c>
      <c r="K11" s="16">
        <v>67254496</v>
      </c>
      <c r="L11" s="16">
        <v>13483242</v>
      </c>
      <c r="M11" s="16">
        <f t="shared" si="3"/>
        <v>80737738</v>
      </c>
    </row>
    <row r="12" spans="1:13" x14ac:dyDescent="0.25">
      <c r="A12" s="20" t="s">
        <v>7</v>
      </c>
      <c r="B12" s="27">
        <v>11305864</v>
      </c>
      <c r="C12" s="28">
        <v>1140884</v>
      </c>
      <c r="D12" s="29">
        <f t="shared" si="0"/>
        <v>12446748</v>
      </c>
      <c r="E12" s="16">
        <v>11280002</v>
      </c>
      <c r="F12" s="16">
        <v>1247180</v>
      </c>
      <c r="G12" s="16">
        <f t="shared" si="1"/>
        <v>12527182</v>
      </c>
      <c r="H12" s="45">
        <v>10723341</v>
      </c>
      <c r="I12" s="45">
        <v>1312510</v>
      </c>
      <c r="J12" s="45">
        <f t="shared" si="2"/>
        <v>12035851</v>
      </c>
      <c r="K12" s="16">
        <v>11383338</v>
      </c>
      <c r="L12" s="16">
        <v>2270119</v>
      </c>
      <c r="M12" s="16">
        <f t="shared" si="3"/>
        <v>13653457</v>
      </c>
    </row>
    <row r="13" spans="1:13" x14ac:dyDescent="0.25">
      <c r="A13" s="20" t="s">
        <v>55</v>
      </c>
      <c r="B13" s="27">
        <v>9441370</v>
      </c>
      <c r="C13" s="28">
        <v>922810</v>
      </c>
      <c r="D13" s="29">
        <f t="shared" si="0"/>
        <v>10364180</v>
      </c>
      <c r="E13" s="16">
        <v>9329650</v>
      </c>
      <c r="F13" s="16">
        <v>1038481</v>
      </c>
      <c r="G13" s="16">
        <f t="shared" si="1"/>
        <v>10368131</v>
      </c>
      <c r="H13" s="45">
        <v>9301406</v>
      </c>
      <c r="I13" s="45">
        <v>1080708</v>
      </c>
      <c r="J13" s="45">
        <f t="shared" si="2"/>
        <v>10382114</v>
      </c>
      <c r="K13" s="16">
        <v>9276701</v>
      </c>
      <c r="L13" s="16">
        <v>1872103</v>
      </c>
      <c r="M13" s="16">
        <f t="shared" si="3"/>
        <v>11148804</v>
      </c>
    </row>
    <row r="14" spans="1:13" x14ac:dyDescent="0.25">
      <c r="A14" s="20" t="s">
        <v>8</v>
      </c>
      <c r="B14" s="27">
        <v>63198068</v>
      </c>
      <c r="C14" s="28">
        <v>6440245</v>
      </c>
      <c r="D14" s="29">
        <f t="shared" si="0"/>
        <v>69638313</v>
      </c>
      <c r="E14" s="16">
        <v>61729709</v>
      </c>
      <c r="F14" s="16">
        <v>6812695</v>
      </c>
      <c r="G14" s="16">
        <f t="shared" si="1"/>
        <v>68542404</v>
      </c>
      <c r="H14" s="45">
        <v>63096986</v>
      </c>
      <c r="I14" s="45">
        <v>8013536</v>
      </c>
      <c r="J14" s="45">
        <f t="shared" si="2"/>
        <v>71110522</v>
      </c>
      <c r="K14" s="16">
        <v>63919474</v>
      </c>
      <c r="L14" s="16">
        <v>27585784</v>
      </c>
      <c r="M14" s="16">
        <f t="shared" si="3"/>
        <v>91505258</v>
      </c>
    </row>
    <row r="15" spans="1:13" x14ac:dyDescent="0.25">
      <c r="A15" s="20" t="s">
        <v>9</v>
      </c>
      <c r="B15" s="27">
        <v>49975601</v>
      </c>
      <c r="C15" s="28">
        <v>5092800</v>
      </c>
      <c r="D15" s="29">
        <f t="shared" si="0"/>
        <v>55068401</v>
      </c>
      <c r="E15" s="16">
        <v>48814457</v>
      </c>
      <c r="F15" s="16">
        <v>5387325</v>
      </c>
      <c r="G15" s="16">
        <f t="shared" si="1"/>
        <v>54201782</v>
      </c>
      <c r="H15" s="45">
        <v>49887842</v>
      </c>
      <c r="I15" s="45">
        <v>6335930</v>
      </c>
      <c r="J15" s="45">
        <f t="shared" si="2"/>
        <v>56223772</v>
      </c>
      <c r="K15" s="16">
        <v>50546074</v>
      </c>
      <c r="L15" s="16">
        <v>21814214</v>
      </c>
      <c r="M15" s="16">
        <f t="shared" si="3"/>
        <v>72360288</v>
      </c>
    </row>
    <row r="16" spans="1:13" x14ac:dyDescent="0.25">
      <c r="A16" s="20" t="s">
        <v>10</v>
      </c>
      <c r="B16" s="27">
        <v>5032822</v>
      </c>
      <c r="C16" s="28">
        <v>512873</v>
      </c>
      <c r="D16" s="29">
        <f t="shared" si="0"/>
        <v>5545695</v>
      </c>
      <c r="E16" s="16">
        <v>4915886</v>
      </c>
      <c r="F16" s="16">
        <v>542533</v>
      </c>
      <c r="G16" s="16">
        <f t="shared" si="1"/>
        <v>5458419</v>
      </c>
      <c r="H16" s="45">
        <v>4586732</v>
      </c>
      <c r="I16" s="45">
        <v>556716</v>
      </c>
      <c r="J16" s="45">
        <f t="shared" si="2"/>
        <v>5143448</v>
      </c>
      <c r="K16" s="16">
        <v>4171577</v>
      </c>
      <c r="L16" s="16">
        <v>832900</v>
      </c>
      <c r="M16" s="16">
        <f t="shared" si="3"/>
        <v>5004477</v>
      </c>
    </row>
    <row r="17" spans="1:13" x14ac:dyDescent="0.25">
      <c r="A17" s="20" t="s">
        <v>11</v>
      </c>
      <c r="B17" s="27">
        <v>17295746</v>
      </c>
      <c r="C17" s="28">
        <v>1690508</v>
      </c>
      <c r="D17" s="29">
        <f t="shared" si="0"/>
        <v>18986254</v>
      </c>
      <c r="E17" s="16">
        <v>17091086</v>
      </c>
      <c r="F17" s="16">
        <v>1902405</v>
      </c>
      <c r="G17" s="16">
        <f t="shared" si="1"/>
        <v>18993491</v>
      </c>
      <c r="H17" s="45">
        <v>17908347</v>
      </c>
      <c r="I17" s="45">
        <v>2080728</v>
      </c>
      <c r="J17" s="45">
        <f t="shared" si="2"/>
        <v>19989075</v>
      </c>
      <c r="K17" s="16">
        <v>16994087</v>
      </c>
      <c r="L17" s="16">
        <v>3429526</v>
      </c>
      <c r="M17" s="16">
        <f t="shared" si="3"/>
        <v>20423613</v>
      </c>
    </row>
    <row r="18" spans="1:13" x14ac:dyDescent="0.25">
      <c r="A18" s="20" t="s">
        <v>12</v>
      </c>
      <c r="B18" s="27">
        <v>150935171</v>
      </c>
      <c r="C18" s="28">
        <v>14559369</v>
      </c>
      <c r="D18" s="29">
        <f t="shared" si="0"/>
        <v>165494540</v>
      </c>
      <c r="E18" s="16">
        <v>148883228</v>
      </c>
      <c r="F18" s="16">
        <v>16611313</v>
      </c>
      <c r="G18" s="16">
        <f t="shared" si="1"/>
        <v>165494541</v>
      </c>
      <c r="H18" s="45">
        <v>148384722</v>
      </c>
      <c r="I18" s="45">
        <v>19010982</v>
      </c>
      <c r="J18" s="45">
        <f t="shared" si="2"/>
        <v>167395704</v>
      </c>
      <c r="K18" s="16">
        <v>149459585</v>
      </c>
      <c r="L18" s="16">
        <v>21548374</v>
      </c>
      <c r="M18" s="16">
        <f t="shared" si="3"/>
        <v>171007959</v>
      </c>
    </row>
    <row r="19" spans="1:13" x14ac:dyDescent="0.25">
      <c r="A19" s="20" t="s">
        <v>13</v>
      </c>
      <c r="B19" s="27">
        <v>68333208</v>
      </c>
      <c r="C19" s="28">
        <v>6591420</v>
      </c>
      <c r="D19" s="29">
        <f t="shared" si="0"/>
        <v>74924628</v>
      </c>
      <c r="E19" s="16">
        <v>67404146</v>
      </c>
      <c r="F19" s="16">
        <v>7520483</v>
      </c>
      <c r="G19" s="16">
        <f t="shared" si="1"/>
        <v>74924629</v>
      </c>
      <c r="H19" s="45">
        <v>67184434</v>
      </c>
      <c r="I19" s="45">
        <v>8607638</v>
      </c>
      <c r="J19" s="45">
        <f t="shared" si="2"/>
        <v>75792072</v>
      </c>
      <c r="K19" s="16">
        <v>67665104</v>
      </c>
      <c r="L19" s="16">
        <v>9755832</v>
      </c>
      <c r="M19" s="16">
        <f t="shared" si="3"/>
        <v>77420936</v>
      </c>
    </row>
    <row r="20" spans="1:13" x14ac:dyDescent="0.25">
      <c r="A20" s="20" t="s">
        <v>14</v>
      </c>
      <c r="B20" s="27">
        <v>48432911</v>
      </c>
      <c r="C20" s="28">
        <v>4671891</v>
      </c>
      <c r="D20" s="29">
        <f t="shared" si="0"/>
        <v>53104802</v>
      </c>
      <c r="E20" s="16">
        <v>47774472</v>
      </c>
      <c r="F20" s="16">
        <v>5330330</v>
      </c>
      <c r="G20" s="16">
        <f t="shared" si="1"/>
        <v>53104802</v>
      </c>
      <c r="H20" s="45">
        <v>47614509</v>
      </c>
      <c r="I20" s="45">
        <v>6100349</v>
      </c>
      <c r="J20" s="45">
        <f t="shared" si="2"/>
        <v>53714858</v>
      </c>
      <c r="K20" s="16">
        <v>47959417</v>
      </c>
      <c r="L20" s="16">
        <v>6914561</v>
      </c>
      <c r="M20" s="16">
        <f t="shared" si="3"/>
        <v>54873978</v>
      </c>
    </row>
    <row r="21" spans="1:13" x14ac:dyDescent="0.25">
      <c r="A21" s="20" t="s">
        <v>15</v>
      </c>
      <c r="B21" s="27">
        <v>27650190</v>
      </c>
      <c r="C21" s="28">
        <v>2699118</v>
      </c>
      <c r="D21" s="29">
        <f t="shared" si="0"/>
        <v>30349308</v>
      </c>
      <c r="E21" s="16">
        <v>28579003</v>
      </c>
      <c r="F21" s="16">
        <v>3170094</v>
      </c>
      <c r="G21" s="16">
        <f t="shared" si="1"/>
        <v>31749097</v>
      </c>
      <c r="H21" s="45">
        <v>29910599</v>
      </c>
      <c r="I21" s="45">
        <v>3695318</v>
      </c>
      <c r="J21" s="45">
        <f t="shared" si="2"/>
        <v>33605917</v>
      </c>
      <c r="K21" s="16">
        <v>30139358</v>
      </c>
      <c r="L21" s="16">
        <v>6032504</v>
      </c>
      <c r="M21" s="16">
        <f t="shared" si="3"/>
        <v>36171862</v>
      </c>
    </row>
    <row r="22" spans="1:13" x14ac:dyDescent="0.25">
      <c r="A22" s="20" t="s">
        <v>16</v>
      </c>
      <c r="B22" s="27">
        <v>40472537</v>
      </c>
      <c r="C22" s="28">
        <v>3964737</v>
      </c>
      <c r="D22" s="29">
        <f t="shared" si="0"/>
        <v>44437274</v>
      </c>
      <c r="E22" s="16">
        <v>41862305</v>
      </c>
      <c r="F22" s="16">
        <v>4652081</v>
      </c>
      <c r="G22" s="16">
        <f t="shared" si="1"/>
        <v>46514386</v>
      </c>
      <c r="H22" s="45">
        <v>43235419</v>
      </c>
      <c r="I22" s="45">
        <v>5398593</v>
      </c>
      <c r="J22" s="45">
        <f t="shared" si="2"/>
        <v>48634012</v>
      </c>
      <c r="K22" s="16">
        <v>44628378</v>
      </c>
      <c r="L22" s="16">
        <v>8943306</v>
      </c>
      <c r="M22" s="16">
        <f t="shared" si="3"/>
        <v>53571684</v>
      </c>
    </row>
    <row r="23" spans="1:13" x14ac:dyDescent="0.25">
      <c r="A23" s="20" t="s">
        <v>17</v>
      </c>
      <c r="B23" s="27">
        <v>34592962</v>
      </c>
      <c r="C23" s="28">
        <v>3482138</v>
      </c>
      <c r="D23" s="29">
        <f t="shared" si="0"/>
        <v>38075100</v>
      </c>
      <c r="E23" s="16">
        <v>37895325</v>
      </c>
      <c r="F23" s="16">
        <v>4185939</v>
      </c>
      <c r="G23" s="16">
        <f t="shared" si="1"/>
        <v>42081264</v>
      </c>
      <c r="H23" s="45">
        <v>37872024</v>
      </c>
      <c r="I23" s="45">
        <v>4590033</v>
      </c>
      <c r="J23" s="45">
        <f t="shared" si="2"/>
        <v>42462057</v>
      </c>
      <c r="K23" s="16">
        <v>40132668</v>
      </c>
      <c r="L23" s="16">
        <v>7987352</v>
      </c>
      <c r="M23" s="16">
        <f t="shared" si="3"/>
        <v>48120020</v>
      </c>
    </row>
    <row r="24" spans="1:13" x14ac:dyDescent="0.25">
      <c r="A24" s="20" t="s">
        <v>18</v>
      </c>
      <c r="B24" s="27">
        <v>34036807</v>
      </c>
      <c r="C24" s="28">
        <v>3283226</v>
      </c>
      <c r="D24" s="29">
        <f t="shared" si="0"/>
        <v>37320033</v>
      </c>
      <c r="E24" s="16">
        <v>33574080</v>
      </c>
      <c r="F24" s="16">
        <v>3745953</v>
      </c>
      <c r="G24" s="16">
        <f t="shared" si="1"/>
        <v>37320033</v>
      </c>
      <c r="H24" s="45">
        <v>34731084</v>
      </c>
      <c r="I24" s="45">
        <v>4449732</v>
      </c>
      <c r="J24" s="45">
        <f t="shared" si="2"/>
        <v>39180816</v>
      </c>
      <c r="K24" s="16">
        <v>33704052</v>
      </c>
      <c r="L24" s="16">
        <v>5088964</v>
      </c>
      <c r="M24" s="16">
        <f t="shared" si="3"/>
        <v>38793016</v>
      </c>
    </row>
    <row r="25" spans="1:13" x14ac:dyDescent="0.25">
      <c r="A25" s="20" t="s">
        <v>19</v>
      </c>
      <c r="B25" s="27">
        <v>62045744</v>
      </c>
      <c r="C25" s="28">
        <v>6235951</v>
      </c>
      <c r="D25" s="29">
        <f t="shared" si="0"/>
        <v>68281695</v>
      </c>
      <c r="E25" s="16">
        <v>64818928</v>
      </c>
      <c r="F25" s="16">
        <v>7167176</v>
      </c>
      <c r="G25" s="16">
        <f t="shared" si="1"/>
        <v>71986104</v>
      </c>
      <c r="H25" s="45">
        <v>66017758</v>
      </c>
      <c r="I25" s="45">
        <v>8033484</v>
      </c>
      <c r="J25" s="45">
        <f t="shared" si="2"/>
        <v>74051242</v>
      </c>
      <c r="K25" s="16">
        <v>68106945</v>
      </c>
      <c r="L25" s="16">
        <v>13572861</v>
      </c>
      <c r="M25" s="16">
        <f t="shared" si="3"/>
        <v>81679806</v>
      </c>
    </row>
    <row r="26" spans="1:13" x14ac:dyDescent="0.25">
      <c r="A26" s="20" t="s">
        <v>20</v>
      </c>
      <c r="B26" s="27">
        <v>131791505</v>
      </c>
      <c r="C26" s="28">
        <v>12994689</v>
      </c>
      <c r="D26" s="29">
        <f t="shared" si="0"/>
        <v>144786194</v>
      </c>
      <c r="E26" s="16">
        <v>133235051</v>
      </c>
      <c r="F26" s="16">
        <v>14794818</v>
      </c>
      <c r="G26" s="16">
        <f t="shared" si="1"/>
        <v>148029869</v>
      </c>
      <c r="H26" s="45">
        <v>130876213</v>
      </c>
      <c r="I26" s="45">
        <v>16365765</v>
      </c>
      <c r="J26" s="45">
        <f t="shared" si="2"/>
        <v>147241978</v>
      </c>
      <c r="K26" s="16">
        <v>122837841</v>
      </c>
      <c r="L26" s="16">
        <v>24767137</v>
      </c>
      <c r="M26" s="16">
        <f t="shared" si="3"/>
        <v>147604978</v>
      </c>
    </row>
    <row r="27" spans="1:13" x14ac:dyDescent="0.25">
      <c r="A27" s="20" t="s">
        <v>21</v>
      </c>
      <c r="B27" s="27">
        <v>145146780</v>
      </c>
      <c r="C27" s="28">
        <v>14027652</v>
      </c>
      <c r="D27" s="29">
        <f t="shared" si="0"/>
        <v>159174432</v>
      </c>
      <c r="E27" s="16">
        <v>140599015</v>
      </c>
      <c r="F27" s="16">
        <v>15688255</v>
      </c>
      <c r="G27" s="16">
        <f t="shared" si="1"/>
        <v>156287270</v>
      </c>
      <c r="H27" s="45">
        <v>140878287</v>
      </c>
      <c r="I27" s="45">
        <v>18049262</v>
      </c>
      <c r="J27" s="45">
        <f t="shared" si="2"/>
        <v>158927549</v>
      </c>
      <c r="K27" s="16">
        <v>140943187</v>
      </c>
      <c r="L27" s="16">
        <v>20335397</v>
      </c>
      <c r="M27" s="16">
        <f t="shared" si="3"/>
        <v>161278584</v>
      </c>
    </row>
    <row r="28" spans="1:13" x14ac:dyDescent="0.25">
      <c r="A28" s="20" t="s">
        <v>22</v>
      </c>
      <c r="B28" s="27">
        <v>103239338</v>
      </c>
      <c r="C28" s="28">
        <v>9958577</v>
      </c>
      <c r="D28" s="29">
        <f t="shared" si="0"/>
        <v>113197915</v>
      </c>
      <c r="E28" s="16">
        <v>101835813</v>
      </c>
      <c r="F28" s="16">
        <v>11362103</v>
      </c>
      <c r="G28" s="16">
        <f t="shared" si="1"/>
        <v>113197916</v>
      </c>
      <c r="H28" s="45">
        <v>101494836</v>
      </c>
      <c r="I28" s="45">
        <v>13003471</v>
      </c>
      <c r="J28" s="45">
        <f t="shared" si="2"/>
        <v>114498307</v>
      </c>
      <c r="K28" s="16">
        <v>102230040</v>
      </c>
      <c r="L28" s="16">
        <v>14739042</v>
      </c>
      <c r="M28" s="16">
        <f t="shared" si="3"/>
        <v>116969082</v>
      </c>
    </row>
    <row r="29" spans="1:13" x14ac:dyDescent="0.25">
      <c r="A29" s="20" t="s">
        <v>23</v>
      </c>
      <c r="B29" s="27">
        <v>24282527</v>
      </c>
      <c r="C29" s="28">
        <v>2406156</v>
      </c>
      <c r="D29" s="29">
        <f t="shared" si="0"/>
        <v>26688683</v>
      </c>
      <c r="E29" s="16">
        <v>25996427</v>
      </c>
      <c r="F29" s="16">
        <v>2880912</v>
      </c>
      <c r="G29" s="16">
        <f t="shared" si="1"/>
        <v>28877339</v>
      </c>
      <c r="H29" s="45">
        <v>26483209</v>
      </c>
      <c r="I29" s="45">
        <v>3262950</v>
      </c>
      <c r="J29" s="45">
        <f t="shared" si="2"/>
        <v>29746159</v>
      </c>
      <c r="K29" s="16">
        <v>27109886</v>
      </c>
      <c r="L29" s="16">
        <v>5417728</v>
      </c>
      <c r="M29" s="16">
        <f t="shared" si="3"/>
        <v>32527614</v>
      </c>
    </row>
    <row r="30" spans="1:13" x14ac:dyDescent="0.25">
      <c r="A30" s="20" t="s">
        <v>24</v>
      </c>
      <c r="B30" s="27">
        <v>66506016</v>
      </c>
      <c r="C30" s="28">
        <v>6492125</v>
      </c>
      <c r="D30" s="29">
        <f t="shared" si="0"/>
        <v>72998141</v>
      </c>
      <c r="E30" s="16">
        <v>65661727</v>
      </c>
      <c r="F30" s="16">
        <v>7309069</v>
      </c>
      <c r="G30" s="16">
        <f t="shared" si="1"/>
        <v>72970796</v>
      </c>
      <c r="H30" s="45">
        <v>65349049</v>
      </c>
      <c r="I30" s="45">
        <v>8269106</v>
      </c>
      <c r="J30" s="45">
        <f t="shared" si="2"/>
        <v>73618155</v>
      </c>
      <c r="K30" s="16">
        <v>67449878</v>
      </c>
      <c r="L30" s="16">
        <v>13602554</v>
      </c>
      <c r="M30" s="16">
        <f t="shared" si="3"/>
        <v>81052432</v>
      </c>
    </row>
    <row r="31" spans="1:13" x14ac:dyDescent="0.25">
      <c r="A31" s="20" t="s">
        <v>25</v>
      </c>
      <c r="B31" s="27">
        <v>17594320</v>
      </c>
      <c r="C31" s="28">
        <v>1719689</v>
      </c>
      <c r="D31" s="29">
        <f t="shared" si="0"/>
        <v>19314009</v>
      </c>
      <c r="E31" s="16">
        <v>17386126</v>
      </c>
      <c r="F31" s="16">
        <v>1935246</v>
      </c>
      <c r="G31" s="16">
        <f t="shared" si="1"/>
        <v>19321372</v>
      </c>
      <c r="H31" s="45">
        <v>21005353</v>
      </c>
      <c r="I31" s="45">
        <v>2440561</v>
      </c>
      <c r="J31" s="45">
        <f t="shared" si="2"/>
        <v>23445914</v>
      </c>
      <c r="K31" s="16">
        <v>17287454</v>
      </c>
      <c r="L31" s="16">
        <v>3488727</v>
      </c>
      <c r="M31" s="16">
        <f t="shared" si="3"/>
        <v>20776181</v>
      </c>
    </row>
    <row r="32" spans="1:13" x14ac:dyDescent="0.25">
      <c r="A32" s="20" t="s">
        <v>26</v>
      </c>
      <c r="B32" s="27">
        <v>26686063</v>
      </c>
      <c r="C32" s="28">
        <v>2608147</v>
      </c>
      <c r="D32" s="29">
        <f t="shared" si="0"/>
        <v>29294210</v>
      </c>
      <c r="E32" s="16">
        <v>26370095</v>
      </c>
      <c r="F32" s="16">
        <v>2935290</v>
      </c>
      <c r="G32" s="16">
        <f t="shared" si="1"/>
        <v>29305385</v>
      </c>
      <c r="H32" s="45">
        <v>26306411</v>
      </c>
      <c r="I32" s="45">
        <v>3056480</v>
      </c>
      <c r="J32" s="45">
        <f t="shared" si="2"/>
        <v>29362891</v>
      </c>
      <c r="K32" s="16">
        <v>26220343</v>
      </c>
      <c r="L32" s="16">
        <v>5292915</v>
      </c>
      <c r="M32" s="16">
        <f t="shared" si="3"/>
        <v>31513258</v>
      </c>
    </row>
    <row r="33" spans="1:13" x14ac:dyDescent="0.25">
      <c r="A33" s="20" t="s">
        <v>27</v>
      </c>
      <c r="B33" s="27">
        <v>9073472</v>
      </c>
      <c r="C33" s="28">
        <v>924638</v>
      </c>
      <c r="D33" s="29">
        <f t="shared" si="0"/>
        <v>9998110</v>
      </c>
      <c r="E33" s="16">
        <v>8862657</v>
      </c>
      <c r="F33" s="16">
        <v>978112</v>
      </c>
      <c r="G33" s="16">
        <f t="shared" si="1"/>
        <v>9840769</v>
      </c>
      <c r="H33" s="45">
        <v>9057539</v>
      </c>
      <c r="I33" s="45">
        <v>1150339</v>
      </c>
      <c r="J33" s="45">
        <f t="shared" si="2"/>
        <v>10207878</v>
      </c>
      <c r="K33" s="16">
        <v>9177046</v>
      </c>
      <c r="L33" s="16">
        <v>3960546</v>
      </c>
      <c r="M33" s="16">
        <f t="shared" si="3"/>
        <v>13137592</v>
      </c>
    </row>
    <row r="34" spans="1:13" x14ac:dyDescent="0.25">
      <c r="A34" s="20" t="s">
        <v>28</v>
      </c>
      <c r="B34" s="27">
        <v>23212996</v>
      </c>
      <c r="C34" s="28">
        <v>2270886</v>
      </c>
      <c r="D34" s="29">
        <f t="shared" si="0"/>
        <v>25483882</v>
      </c>
      <c r="E34" s="16">
        <v>23655093</v>
      </c>
      <c r="F34" s="16">
        <v>2630239</v>
      </c>
      <c r="G34" s="16">
        <f t="shared" si="1"/>
        <v>26285332</v>
      </c>
      <c r="H34" s="45">
        <v>25381123</v>
      </c>
      <c r="I34" s="45">
        <v>3165365</v>
      </c>
      <c r="J34" s="45">
        <f t="shared" si="2"/>
        <v>28546488</v>
      </c>
      <c r="K34" s="16">
        <v>23297291</v>
      </c>
      <c r="L34" s="16">
        <v>4697140</v>
      </c>
      <c r="M34" s="16">
        <f>K34+L34</f>
        <v>27994431</v>
      </c>
    </row>
    <row r="35" spans="1:13" x14ac:dyDescent="0.25">
      <c r="A35" s="20" t="s">
        <v>29</v>
      </c>
      <c r="B35" s="27">
        <v>114114518</v>
      </c>
      <c r="C35" s="28">
        <v>11166516</v>
      </c>
      <c r="D35" s="29">
        <f t="shared" si="0"/>
        <v>125281034</v>
      </c>
      <c r="E35" s="16">
        <v>113874886</v>
      </c>
      <c r="F35" s="16">
        <v>12666956</v>
      </c>
      <c r="G35" s="16">
        <f t="shared" si="1"/>
        <v>126541842</v>
      </c>
      <c r="H35" s="45">
        <v>106603765</v>
      </c>
      <c r="I35" s="45">
        <v>13538130</v>
      </c>
      <c r="J35" s="45">
        <f t="shared" si="2"/>
        <v>120141895</v>
      </c>
      <c r="K35" s="16">
        <v>105990808</v>
      </c>
      <c r="L35" s="16">
        <v>21419431</v>
      </c>
      <c r="M35" s="16">
        <f t="shared" si="3"/>
        <v>127410239</v>
      </c>
    </row>
    <row r="36" spans="1:13" x14ac:dyDescent="0.25">
      <c r="A36" s="20" t="s">
        <v>30</v>
      </c>
      <c r="B36" s="27">
        <v>15251805</v>
      </c>
      <c r="C36" s="28">
        <v>1501161</v>
      </c>
      <c r="D36" s="29">
        <f t="shared" si="0"/>
        <v>16752966</v>
      </c>
      <c r="E36" s="16">
        <v>15950273</v>
      </c>
      <c r="F36" s="16">
        <v>1770574</v>
      </c>
      <c r="G36" s="16">
        <f t="shared" si="1"/>
        <v>17720847</v>
      </c>
      <c r="H36" s="45">
        <v>16536750</v>
      </c>
      <c r="I36" s="45">
        <v>2063659</v>
      </c>
      <c r="J36" s="45">
        <f t="shared" si="2"/>
        <v>18600409</v>
      </c>
      <c r="K36" s="16">
        <v>15620862</v>
      </c>
      <c r="L36" s="16">
        <v>3132643</v>
      </c>
      <c r="M36" s="16">
        <f t="shared" si="3"/>
        <v>18753505</v>
      </c>
    </row>
    <row r="37" spans="1:13" x14ac:dyDescent="0.25">
      <c r="A37" s="20" t="s">
        <v>31</v>
      </c>
      <c r="B37" s="27">
        <v>343720880</v>
      </c>
      <c r="C37" s="28">
        <v>33319587</v>
      </c>
      <c r="D37" s="29">
        <f t="shared" si="0"/>
        <v>377040467</v>
      </c>
      <c r="E37" s="16">
        <v>325975905</v>
      </c>
      <c r="F37" s="16">
        <v>36370032</v>
      </c>
      <c r="G37" s="16">
        <f t="shared" si="1"/>
        <v>362345937</v>
      </c>
      <c r="H37" s="45">
        <v>325060769</v>
      </c>
      <c r="I37" s="45">
        <v>41646635</v>
      </c>
      <c r="J37" s="45">
        <f t="shared" si="2"/>
        <v>366707404</v>
      </c>
      <c r="K37" s="16">
        <v>327237817</v>
      </c>
      <c r="L37" s="16">
        <v>47179607</v>
      </c>
      <c r="M37" s="16">
        <f t="shared" si="3"/>
        <v>374417424</v>
      </c>
    </row>
    <row r="38" spans="1:13" x14ac:dyDescent="0.25">
      <c r="A38" s="20" t="s">
        <v>32</v>
      </c>
      <c r="B38" s="27">
        <v>76558595</v>
      </c>
      <c r="C38" s="28">
        <v>7733173</v>
      </c>
      <c r="D38" s="29">
        <f t="shared" si="0"/>
        <v>84291768</v>
      </c>
      <c r="E38" s="16">
        <v>76315524</v>
      </c>
      <c r="F38" s="16">
        <v>8436178</v>
      </c>
      <c r="G38" s="16">
        <f t="shared" si="1"/>
        <v>84751702</v>
      </c>
      <c r="H38" s="45">
        <v>76522083</v>
      </c>
      <c r="I38" s="45">
        <v>9326408</v>
      </c>
      <c r="J38" s="45">
        <f t="shared" si="2"/>
        <v>85848491</v>
      </c>
      <c r="K38" s="16">
        <v>79722572</v>
      </c>
      <c r="L38" s="16">
        <v>15884522</v>
      </c>
      <c r="M38" s="16">
        <f t="shared" si="3"/>
        <v>95607094</v>
      </c>
    </row>
    <row r="39" spans="1:13" x14ac:dyDescent="0.25">
      <c r="A39" s="20" t="s">
        <v>33</v>
      </c>
      <c r="B39" s="27">
        <v>17602761</v>
      </c>
      <c r="C39" s="28">
        <v>1720515</v>
      </c>
      <c r="D39" s="29">
        <f t="shared" si="0"/>
        <v>19323276</v>
      </c>
      <c r="E39" s="16">
        <v>17394468</v>
      </c>
      <c r="F39" s="16">
        <v>1936174</v>
      </c>
      <c r="G39" s="16">
        <f t="shared" si="1"/>
        <v>19330642</v>
      </c>
      <c r="H39" s="45">
        <v>22818167</v>
      </c>
      <c r="I39" s="45">
        <v>2651188</v>
      </c>
      <c r="J39" s="45">
        <f t="shared" si="2"/>
        <v>25469355</v>
      </c>
      <c r="K39" s="16">
        <v>17295748</v>
      </c>
      <c r="L39" s="16">
        <v>3490400</v>
      </c>
      <c r="M39" s="16">
        <f t="shared" si="3"/>
        <v>20786148</v>
      </c>
    </row>
    <row r="40" spans="1:13" x14ac:dyDescent="0.25">
      <c r="A40" s="20" t="s">
        <v>34</v>
      </c>
      <c r="B40" s="27">
        <v>133524718</v>
      </c>
      <c r="C40" s="28">
        <v>12879938</v>
      </c>
      <c r="D40" s="29">
        <f t="shared" si="0"/>
        <v>146404656</v>
      </c>
      <c r="E40" s="16">
        <v>131709468</v>
      </c>
      <c r="F40" s="16">
        <v>14695190</v>
      </c>
      <c r="G40" s="16">
        <f t="shared" si="1"/>
        <v>146404658</v>
      </c>
      <c r="H40" s="45">
        <v>131268465</v>
      </c>
      <c r="I40" s="45">
        <v>16818055</v>
      </c>
      <c r="J40" s="45">
        <f t="shared" si="2"/>
        <v>148086520</v>
      </c>
      <c r="K40" s="16">
        <v>132219342</v>
      </c>
      <c r="L40" s="16">
        <v>21831552</v>
      </c>
      <c r="M40" s="16">
        <f t="shared" si="3"/>
        <v>154050894</v>
      </c>
    </row>
    <row r="41" spans="1:13" x14ac:dyDescent="0.25">
      <c r="A41" s="20" t="s">
        <v>35</v>
      </c>
      <c r="B41" s="27">
        <v>28899178</v>
      </c>
      <c r="C41" s="28">
        <v>2811869</v>
      </c>
      <c r="D41" s="29">
        <f t="shared" si="0"/>
        <v>31711047</v>
      </c>
      <c r="E41" s="16">
        <v>29060185</v>
      </c>
      <c r="F41" s="16">
        <v>3211768</v>
      </c>
      <c r="G41" s="16">
        <f t="shared" si="1"/>
        <v>32271953</v>
      </c>
      <c r="H41" s="45">
        <v>33439285</v>
      </c>
      <c r="I41" s="45">
        <v>4058963</v>
      </c>
      <c r="J41" s="45">
        <f t="shared" si="2"/>
        <v>37498248</v>
      </c>
      <c r="K41" s="16">
        <v>30711264</v>
      </c>
      <c r="L41" s="16">
        <v>6131447</v>
      </c>
      <c r="M41" s="16">
        <f t="shared" si="3"/>
        <v>36842711</v>
      </c>
    </row>
    <row r="42" spans="1:13" x14ac:dyDescent="0.25">
      <c r="A42" s="20" t="s">
        <v>36</v>
      </c>
      <c r="B42" s="27">
        <v>31813965</v>
      </c>
      <c r="C42" s="28">
        <v>3064388</v>
      </c>
      <c r="D42" s="29">
        <f t="shared" si="0"/>
        <v>34878353</v>
      </c>
      <c r="E42" s="16">
        <v>31376599</v>
      </c>
      <c r="F42" s="16">
        <v>3501754</v>
      </c>
      <c r="G42" s="16">
        <f t="shared" si="1"/>
        <v>34878353</v>
      </c>
      <c r="H42" s="45">
        <v>31850757</v>
      </c>
      <c r="I42" s="45">
        <v>4080704</v>
      </c>
      <c r="J42" s="45">
        <f t="shared" si="2"/>
        <v>35931461</v>
      </c>
      <c r="K42" s="16">
        <v>31499447</v>
      </c>
      <c r="L42" s="16">
        <v>4553261</v>
      </c>
      <c r="M42" s="16">
        <f t="shared" si="3"/>
        <v>36052708</v>
      </c>
    </row>
    <row r="43" spans="1:13" x14ac:dyDescent="0.25">
      <c r="A43" s="20" t="s">
        <v>37</v>
      </c>
      <c r="B43" s="27">
        <v>186048437</v>
      </c>
      <c r="C43" s="28">
        <v>18050835</v>
      </c>
      <c r="D43" s="29">
        <f t="shared" si="0"/>
        <v>204099272</v>
      </c>
      <c r="E43" s="16">
        <v>182170381</v>
      </c>
      <c r="F43" s="16">
        <v>20306104</v>
      </c>
      <c r="G43" s="16">
        <f t="shared" si="1"/>
        <v>202476485</v>
      </c>
      <c r="H43" s="45">
        <v>185523200</v>
      </c>
      <c r="I43" s="45">
        <v>23583456</v>
      </c>
      <c r="J43" s="45">
        <f t="shared" si="2"/>
        <v>209106656</v>
      </c>
      <c r="K43" s="16">
        <v>178633729</v>
      </c>
      <c r="L43" s="16">
        <v>36146816</v>
      </c>
      <c r="M43" s="16">
        <f t="shared" si="3"/>
        <v>214780545</v>
      </c>
    </row>
    <row r="44" spans="1:13" x14ac:dyDescent="0.25">
      <c r="A44" s="20" t="s">
        <v>38</v>
      </c>
      <c r="B44" s="27">
        <v>24616290</v>
      </c>
      <c r="C44" s="28">
        <v>2457270</v>
      </c>
      <c r="D44" s="29">
        <f t="shared" si="0"/>
        <v>27073560</v>
      </c>
      <c r="E44" s="16">
        <v>23271250</v>
      </c>
      <c r="F44" s="16">
        <v>2581097</v>
      </c>
      <c r="G44" s="16">
        <f t="shared" si="1"/>
        <v>25852347</v>
      </c>
      <c r="H44" s="45">
        <v>22529781</v>
      </c>
      <c r="I44" s="45">
        <v>2803543</v>
      </c>
      <c r="J44" s="45">
        <f t="shared" si="2"/>
        <v>25333324</v>
      </c>
      <c r="K44" s="16">
        <v>22373798</v>
      </c>
      <c r="L44" s="16">
        <v>4484175</v>
      </c>
      <c r="M44" s="16">
        <f t="shared" si="3"/>
        <v>26857973</v>
      </c>
    </row>
    <row r="45" spans="1:13" x14ac:dyDescent="0.25">
      <c r="A45" s="20" t="s">
        <v>39</v>
      </c>
      <c r="B45" s="27">
        <v>31726009</v>
      </c>
      <c r="C45" s="28">
        <v>3233062</v>
      </c>
      <c r="D45" s="29">
        <f t="shared" si="0"/>
        <v>34959071</v>
      </c>
      <c r="E45" s="16">
        <v>30988879</v>
      </c>
      <c r="F45" s="16">
        <v>3420036</v>
      </c>
      <c r="G45" s="16">
        <f t="shared" si="1"/>
        <v>34408915</v>
      </c>
      <c r="H45" s="45">
        <v>31670297</v>
      </c>
      <c r="I45" s="45">
        <v>4022238</v>
      </c>
      <c r="J45" s="45">
        <f t="shared" si="2"/>
        <v>35692535</v>
      </c>
      <c r="K45" s="16">
        <v>32088161</v>
      </c>
      <c r="L45" s="16">
        <v>11018966</v>
      </c>
      <c r="M45" s="16">
        <f t="shared" si="3"/>
        <v>43107127</v>
      </c>
    </row>
    <row r="46" spans="1:13" x14ac:dyDescent="0.25">
      <c r="A46" s="20" t="s">
        <v>40</v>
      </c>
      <c r="B46" s="27">
        <v>15803304</v>
      </c>
      <c r="C46" s="28">
        <v>1544633</v>
      </c>
      <c r="D46" s="29">
        <f t="shared" si="0"/>
        <v>17347937</v>
      </c>
      <c r="E46" s="16">
        <v>15616303</v>
      </c>
      <c r="F46" s="16">
        <v>1738248</v>
      </c>
      <c r="G46" s="16">
        <f t="shared" si="1"/>
        <v>17354551</v>
      </c>
      <c r="H46" s="45">
        <v>18532348</v>
      </c>
      <c r="I46" s="45">
        <v>2153230</v>
      </c>
      <c r="J46" s="45">
        <f t="shared" si="2"/>
        <v>20685578</v>
      </c>
      <c r="K46" s="16">
        <v>15597911</v>
      </c>
      <c r="L46" s="16">
        <v>3147765</v>
      </c>
      <c r="M46" s="16">
        <f t="shared" si="3"/>
        <v>18745676</v>
      </c>
    </row>
    <row r="47" spans="1:13" x14ac:dyDescent="0.25">
      <c r="A47" s="20" t="s">
        <v>41</v>
      </c>
      <c r="B47" s="27">
        <v>49711460</v>
      </c>
      <c r="C47" s="28">
        <v>4964488</v>
      </c>
      <c r="D47" s="29">
        <f t="shared" si="0"/>
        <v>54675948</v>
      </c>
      <c r="E47" s="16">
        <v>50309105</v>
      </c>
      <c r="F47" s="16">
        <v>5572585</v>
      </c>
      <c r="G47" s="16">
        <f t="shared" si="1"/>
        <v>55881690</v>
      </c>
      <c r="H47" s="45">
        <v>52257049</v>
      </c>
      <c r="I47" s="45">
        <v>6408715</v>
      </c>
      <c r="J47" s="45">
        <f t="shared" si="2"/>
        <v>58665764</v>
      </c>
      <c r="K47" s="16">
        <v>53324951</v>
      </c>
      <c r="L47" s="16">
        <v>10647078</v>
      </c>
      <c r="M47" s="16">
        <f t="shared" si="3"/>
        <v>63972029</v>
      </c>
    </row>
    <row r="48" spans="1:13" x14ac:dyDescent="0.25">
      <c r="A48" s="20" t="s">
        <v>42</v>
      </c>
      <c r="B48" s="27">
        <v>105156993</v>
      </c>
      <c r="C48" s="28">
        <v>10716097</v>
      </c>
      <c r="D48" s="29">
        <f t="shared" si="0"/>
        <v>115873090</v>
      </c>
      <c r="E48" s="16">
        <v>102713750</v>
      </c>
      <c r="F48" s="16">
        <v>11335831</v>
      </c>
      <c r="G48" s="16">
        <f t="shared" si="1"/>
        <v>114049581</v>
      </c>
      <c r="H48" s="45">
        <v>104972333</v>
      </c>
      <c r="I48" s="45">
        <v>13331849</v>
      </c>
      <c r="J48" s="45">
        <f t="shared" si="2"/>
        <v>118304182</v>
      </c>
      <c r="K48" s="16">
        <v>106357361</v>
      </c>
      <c r="L48" s="16">
        <v>45900740</v>
      </c>
      <c r="M48" s="16">
        <f t="shared" si="3"/>
        <v>152258101</v>
      </c>
    </row>
    <row r="49" spans="1:13" x14ac:dyDescent="0.25">
      <c r="A49" s="20" t="s">
        <v>43</v>
      </c>
      <c r="B49" s="27">
        <v>21353562</v>
      </c>
      <c r="C49" s="28">
        <v>2087121</v>
      </c>
      <c r="D49" s="29">
        <f t="shared" si="0"/>
        <v>23440683</v>
      </c>
      <c r="E49" s="16">
        <v>21100884</v>
      </c>
      <c r="F49" s="16">
        <v>2348736</v>
      </c>
      <c r="G49" s="16">
        <f t="shared" si="1"/>
        <v>23449620</v>
      </c>
      <c r="H49" s="45">
        <v>21334946</v>
      </c>
      <c r="I49" s="45">
        <v>2478857</v>
      </c>
      <c r="J49" s="45">
        <f t="shared" si="2"/>
        <v>23813803</v>
      </c>
      <c r="K49" s="16">
        <v>20981129</v>
      </c>
      <c r="L49" s="16">
        <v>4234137</v>
      </c>
      <c r="M49" s="16">
        <f t="shared" si="3"/>
        <v>25215266</v>
      </c>
    </row>
    <row r="50" spans="1:13" x14ac:dyDescent="0.25">
      <c r="A50" s="20" t="s">
        <v>44</v>
      </c>
      <c r="B50" s="27">
        <v>17252695</v>
      </c>
      <c r="C50" s="28">
        <v>1686298</v>
      </c>
      <c r="D50" s="29">
        <f t="shared" si="0"/>
        <v>18938993</v>
      </c>
      <c r="E50" s="16">
        <v>17048543</v>
      </c>
      <c r="F50" s="16">
        <v>1897670</v>
      </c>
      <c r="G50" s="16">
        <f t="shared" si="1"/>
        <v>18946213</v>
      </c>
      <c r="H50" s="45">
        <v>16996930</v>
      </c>
      <c r="I50" s="45">
        <v>1974833</v>
      </c>
      <c r="J50" s="45">
        <f t="shared" si="2"/>
        <v>18971763</v>
      </c>
      <c r="K50" s="16">
        <v>16951787</v>
      </c>
      <c r="L50" s="16">
        <v>3420988</v>
      </c>
      <c r="M50" s="16">
        <f t="shared" si="3"/>
        <v>20372775</v>
      </c>
    </row>
    <row r="51" spans="1:13" x14ac:dyDescent="0.25">
      <c r="A51" s="20" t="s">
        <v>45</v>
      </c>
      <c r="B51" s="27">
        <v>73383108</v>
      </c>
      <c r="C51" s="28">
        <v>7357148</v>
      </c>
      <c r="D51" s="29">
        <f t="shared" si="0"/>
        <v>80740256</v>
      </c>
      <c r="E51" s="16">
        <v>75277535</v>
      </c>
      <c r="F51" s="16">
        <v>8330024</v>
      </c>
      <c r="G51" s="16">
        <f t="shared" si="1"/>
        <v>83607559</v>
      </c>
      <c r="H51" s="45">
        <v>74448849</v>
      </c>
      <c r="I51" s="45">
        <v>9122553</v>
      </c>
      <c r="J51" s="45">
        <f t="shared" si="2"/>
        <v>83571402</v>
      </c>
      <c r="K51" s="16">
        <v>76487512</v>
      </c>
      <c r="L51" s="16">
        <v>15266921</v>
      </c>
      <c r="M51" s="16">
        <f t="shared" si="3"/>
        <v>91754433</v>
      </c>
    </row>
    <row r="52" spans="1:13" x14ac:dyDescent="0.25">
      <c r="A52" s="20" t="s">
        <v>46</v>
      </c>
      <c r="B52" s="27">
        <v>51368835</v>
      </c>
      <c r="C52" s="28">
        <v>4954995</v>
      </c>
      <c r="D52" s="29">
        <f t="shared" si="0"/>
        <v>56323830</v>
      </c>
      <c r="E52" s="16">
        <v>50670377</v>
      </c>
      <c r="F52" s="16">
        <v>5653454</v>
      </c>
      <c r="G52" s="16">
        <f t="shared" si="1"/>
        <v>56323831</v>
      </c>
      <c r="H52" s="45">
        <v>52390108</v>
      </c>
      <c r="I52" s="45">
        <v>6712195</v>
      </c>
      <c r="J52" s="45">
        <f t="shared" si="2"/>
        <v>59102303</v>
      </c>
      <c r="K52" s="16">
        <v>50866561</v>
      </c>
      <c r="L52" s="16">
        <v>7331647</v>
      </c>
      <c r="M52" s="16">
        <f t="shared" si="3"/>
        <v>58198208</v>
      </c>
    </row>
    <row r="53" spans="1:13" x14ac:dyDescent="0.25">
      <c r="A53" s="20" t="s">
        <v>47</v>
      </c>
      <c r="B53" s="27">
        <v>26237525</v>
      </c>
      <c r="C53" s="28">
        <v>2564486</v>
      </c>
      <c r="D53" s="29">
        <f t="shared" si="0"/>
        <v>28802011</v>
      </c>
      <c r="E53" s="16">
        <v>25927056</v>
      </c>
      <c r="F53" s="16">
        <v>2885935</v>
      </c>
      <c r="G53" s="16">
        <f t="shared" si="1"/>
        <v>28812991</v>
      </c>
      <c r="H53" s="45">
        <v>25848563</v>
      </c>
      <c r="I53" s="45">
        <v>3003283</v>
      </c>
      <c r="J53" s="45">
        <f t="shared" si="2"/>
        <v>28851846</v>
      </c>
      <c r="K53" s="16">
        <v>25779910</v>
      </c>
      <c r="L53" s="16">
        <v>5202565</v>
      </c>
      <c r="M53" s="16">
        <f t="shared" si="3"/>
        <v>30982475</v>
      </c>
    </row>
    <row r="54" spans="1:13" x14ac:dyDescent="0.25">
      <c r="A54" s="20" t="s">
        <v>48</v>
      </c>
      <c r="B54" s="27">
        <v>92930228</v>
      </c>
      <c r="C54" s="28">
        <v>8964149</v>
      </c>
      <c r="D54" s="29">
        <f t="shared" si="0"/>
        <v>101894377</v>
      </c>
      <c r="E54" s="16">
        <v>91666854</v>
      </c>
      <c r="F54" s="16">
        <v>40227525</v>
      </c>
      <c r="G54" s="16">
        <f t="shared" si="1"/>
        <v>131894379</v>
      </c>
      <c r="H54" s="45">
        <v>91359926</v>
      </c>
      <c r="I54" s="45">
        <v>11704992</v>
      </c>
      <c r="J54" s="45">
        <f t="shared" si="2"/>
        <v>103064918</v>
      </c>
      <c r="K54" s="16">
        <v>92021715</v>
      </c>
      <c r="L54" s="16">
        <v>13267255</v>
      </c>
      <c r="M54" s="16">
        <f t="shared" si="3"/>
        <v>105288970</v>
      </c>
    </row>
    <row r="55" spans="1:13" ht="15.75" thickBot="1" x14ac:dyDescent="0.3">
      <c r="A55" s="20" t="s">
        <v>49</v>
      </c>
      <c r="B55" s="27">
        <v>8385320</v>
      </c>
      <c r="C55" s="28">
        <v>819591</v>
      </c>
      <c r="D55" s="29">
        <f t="shared" si="0"/>
        <v>9204911</v>
      </c>
      <c r="E55" s="17">
        <v>8286096</v>
      </c>
      <c r="F55" s="17">
        <v>922325</v>
      </c>
      <c r="G55" s="17">
        <f t="shared" si="1"/>
        <v>9208421</v>
      </c>
      <c r="H55" s="46">
        <v>8542044</v>
      </c>
      <c r="I55" s="46">
        <v>992480</v>
      </c>
      <c r="J55" s="46">
        <f t="shared" si="2"/>
        <v>9534524</v>
      </c>
      <c r="K55" s="17">
        <v>8239070</v>
      </c>
      <c r="L55" s="17">
        <v>1662700</v>
      </c>
      <c r="M55" s="17">
        <f t="shared" si="3"/>
        <v>9901770</v>
      </c>
    </row>
    <row r="56" spans="1:13" s="1" customFormat="1" x14ac:dyDescent="0.25">
      <c r="A56" s="21" t="s">
        <v>58</v>
      </c>
      <c r="B56" s="37">
        <f t="shared" ref="B56:D56" si="4">SUM(B5:B55)</f>
        <v>3005059243</v>
      </c>
      <c r="C56" s="29">
        <f t="shared" si="4"/>
        <v>294930258</v>
      </c>
      <c r="D56" s="30">
        <f t="shared" si="4"/>
        <v>3299989501</v>
      </c>
      <c r="E56" s="18">
        <f t="shared" ref="E56" si="5">SUM(E5:E55)</f>
        <v>2969716285</v>
      </c>
      <c r="F56" s="18">
        <f t="shared" ref="F56" si="6">SUM(F5:F55)</f>
        <v>360148664</v>
      </c>
      <c r="G56" s="6">
        <f t="shared" ref="G56:I56" si="7">SUM(G5:G55)</f>
        <v>3329864949</v>
      </c>
      <c r="H56" s="47">
        <f t="shared" si="7"/>
        <v>2994237539</v>
      </c>
      <c r="I56" s="47">
        <f t="shared" si="7"/>
        <v>376141881</v>
      </c>
      <c r="J56" s="48">
        <f t="shared" ref="J56" si="8">SUM(J5:J55)</f>
        <v>3370379420</v>
      </c>
      <c r="K56" s="18">
        <f>SUM(K5:K55)</f>
        <v>2979237044</v>
      </c>
      <c r="L56" s="18">
        <f>SUM(L5:L55)</f>
        <v>599751871</v>
      </c>
      <c r="M56" s="6">
        <f>SUM(M5:M55)</f>
        <v>3578988915</v>
      </c>
    </row>
    <row r="57" spans="1:13" s="1" customFormat="1" x14ac:dyDescent="0.25">
      <c r="A57" s="2"/>
      <c r="B57" s="32"/>
      <c r="C57" s="33"/>
      <c r="D57" s="31"/>
      <c r="E57" s="4"/>
      <c r="F57" s="4"/>
      <c r="G57" s="5"/>
      <c r="H57" s="45"/>
      <c r="I57" s="45"/>
      <c r="J57" s="49"/>
      <c r="K57" s="4"/>
      <c r="L57" s="4"/>
      <c r="M57" s="5"/>
    </row>
    <row r="58" spans="1:13" x14ac:dyDescent="0.25">
      <c r="A58" s="39" t="s">
        <v>50</v>
      </c>
      <c r="B58" s="27">
        <v>252556</v>
      </c>
      <c r="C58" s="28">
        <v>24814</v>
      </c>
      <c r="D58" s="29">
        <f t="shared" ref="D58:D62" si="9">SUM(B58:C58)</f>
        <v>277370</v>
      </c>
      <c r="E58" s="16">
        <v>249620</v>
      </c>
      <c r="F58" s="16">
        <v>27750</v>
      </c>
      <c r="G58" s="16">
        <f t="shared" ref="G58:G63" si="10">E58+F58</f>
        <v>277370</v>
      </c>
      <c r="H58" s="45">
        <v>248907</v>
      </c>
      <c r="I58" s="45">
        <v>31268</v>
      </c>
      <c r="J58" s="45">
        <f t="shared" ref="J58:J63" si="11">H58+I58</f>
        <v>280175</v>
      </c>
      <c r="K58" s="16">
        <v>250445</v>
      </c>
      <c r="L58" s="16">
        <v>50408</v>
      </c>
      <c r="M58" s="16">
        <f t="shared" ref="M58:M62" si="12">K58+L58</f>
        <v>300853</v>
      </c>
    </row>
    <row r="59" spans="1:13" x14ac:dyDescent="0.25">
      <c r="A59" s="39" t="s">
        <v>51</v>
      </c>
      <c r="B59" s="27">
        <v>553721</v>
      </c>
      <c r="C59" s="28">
        <v>54404</v>
      </c>
      <c r="D59" s="29">
        <f t="shared" si="9"/>
        <v>608125</v>
      </c>
      <c r="E59" s="16">
        <v>547283</v>
      </c>
      <c r="F59" s="16">
        <v>60842</v>
      </c>
      <c r="G59" s="16">
        <f t="shared" si="10"/>
        <v>608125</v>
      </c>
      <c r="H59" s="45">
        <v>545709</v>
      </c>
      <c r="I59" s="45">
        <v>68554</v>
      </c>
      <c r="J59" s="45">
        <f t="shared" si="11"/>
        <v>614263</v>
      </c>
      <c r="K59" s="16">
        <v>549091</v>
      </c>
      <c r="L59" s="16">
        <v>110518</v>
      </c>
      <c r="M59" s="16">
        <f t="shared" si="12"/>
        <v>659609</v>
      </c>
    </row>
    <row r="60" spans="1:13" x14ac:dyDescent="0.25">
      <c r="A60" s="39" t="s">
        <v>52</v>
      </c>
      <c r="B60" s="27">
        <v>192324</v>
      </c>
      <c r="C60" s="28">
        <v>18895</v>
      </c>
      <c r="D60" s="29">
        <f t="shared" si="9"/>
        <v>211219</v>
      </c>
      <c r="E60" s="16">
        <v>190086</v>
      </c>
      <c r="F60" s="16">
        <v>21133</v>
      </c>
      <c r="G60" s="16">
        <f t="shared" si="10"/>
        <v>211219</v>
      </c>
      <c r="H60" s="45">
        <v>189544</v>
      </c>
      <c r="I60" s="45">
        <v>23810</v>
      </c>
      <c r="J60" s="45">
        <f t="shared" si="11"/>
        <v>213354</v>
      </c>
      <c r="K60" s="16">
        <v>190715</v>
      </c>
      <c r="L60" s="16">
        <v>38385</v>
      </c>
      <c r="M60" s="16">
        <f t="shared" si="12"/>
        <v>229100</v>
      </c>
    </row>
    <row r="61" spans="1:13" x14ac:dyDescent="0.25">
      <c r="A61" s="39" t="s">
        <v>53</v>
      </c>
      <c r="B61" s="27">
        <v>13744857</v>
      </c>
      <c r="C61" s="28">
        <v>1350445</v>
      </c>
      <c r="D61" s="29">
        <f t="shared" si="9"/>
        <v>15095302</v>
      </c>
      <c r="E61" s="16">
        <v>13585040</v>
      </c>
      <c r="F61" s="16">
        <v>1510263</v>
      </c>
      <c r="G61" s="16">
        <f t="shared" si="10"/>
        <v>15095303</v>
      </c>
      <c r="H61" s="45">
        <v>13546214</v>
      </c>
      <c r="I61" s="45">
        <v>1701702</v>
      </c>
      <c r="J61" s="45">
        <f t="shared" si="11"/>
        <v>15247916</v>
      </c>
      <c r="K61" s="16">
        <v>13629930</v>
      </c>
      <c r="L61" s="16">
        <v>2743355</v>
      </c>
      <c r="M61" s="16">
        <f t="shared" si="12"/>
        <v>16373285</v>
      </c>
    </row>
    <row r="62" spans="1:13" ht="15.75" thickBot="1" x14ac:dyDescent="0.3">
      <c r="A62" s="39" t="s">
        <v>54</v>
      </c>
      <c r="B62" s="27">
        <v>523604</v>
      </c>
      <c r="C62" s="28">
        <v>51444</v>
      </c>
      <c r="D62" s="29">
        <f t="shared" si="9"/>
        <v>575048</v>
      </c>
      <c r="E62" s="17">
        <v>517516</v>
      </c>
      <c r="F62" s="17">
        <v>57532</v>
      </c>
      <c r="G62" s="17">
        <f t="shared" si="10"/>
        <v>575048</v>
      </c>
      <c r="H62" s="46">
        <v>516037</v>
      </c>
      <c r="I62" s="46">
        <v>64825</v>
      </c>
      <c r="J62" s="46">
        <f t="shared" si="11"/>
        <v>580862</v>
      </c>
      <c r="K62" s="17">
        <v>519226</v>
      </c>
      <c r="L62" s="17">
        <v>104507</v>
      </c>
      <c r="M62" s="17">
        <f t="shared" si="12"/>
        <v>623733</v>
      </c>
    </row>
    <row r="63" spans="1:13" s="1" customFormat="1" x14ac:dyDescent="0.25">
      <c r="A63" s="40" t="s">
        <v>57</v>
      </c>
      <c r="B63" s="37">
        <f>SUM(B58:B62)</f>
        <v>15267062</v>
      </c>
      <c r="C63" s="29">
        <f>SUM(C58:C62)</f>
        <v>1500002</v>
      </c>
      <c r="D63" s="30">
        <f>SUM(D58:D62)</f>
        <v>16767064</v>
      </c>
      <c r="E63" s="38">
        <f>SUM(E58:E62)</f>
        <v>15089545</v>
      </c>
      <c r="F63" s="38">
        <f>SUM(F58:F62)</f>
        <v>1677520</v>
      </c>
      <c r="G63" s="6">
        <f t="shared" si="10"/>
        <v>16767065</v>
      </c>
      <c r="H63" s="50">
        <v>15046421</v>
      </c>
      <c r="I63" s="50">
        <f>SUM(I58:I62)</f>
        <v>1890159</v>
      </c>
      <c r="J63" s="48">
        <f t="shared" si="11"/>
        <v>16936580</v>
      </c>
      <c r="K63" s="38">
        <f>SUM(K58:K62)</f>
        <v>15139407</v>
      </c>
      <c r="L63" s="38">
        <f>SUM(L58:L62)</f>
        <v>3047173</v>
      </c>
      <c r="M63" s="6">
        <f>SUM(K63+L63)</f>
        <v>18186580</v>
      </c>
    </row>
    <row r="64" spans="1:13" s="1" customFormat="1" ht="15.75" thickBot="1" x14ac:dyDescent="0.3">
      <c r="A64" s="2"/>
      <c r="B64" s="32"/>
      <c r="C64" s="33"/>
      <c r="D64" s="31"/>
      <c r="E64" s="7"/>
      <c r="F64" s="7"/>
      <c r="G64" s="9"/>
      <c r="H64" s="46"/>
      <c r="I64" s="46"/>
      <c r="J64" s="51"/>
      <c r="K64" s="7"/>
      <c r="L64" s="7"/>
      <c r="M64" s="9"/>
    </row>
    <row r="65" spans="1:13" x14ac:dyDescent="0.25">
      <c r="A65" s="2" t="s">
        <v>56</v>
      </c>
      <c r="B65" s="41">
        <v>33086079</v>
      </c>
      <c r="C65" s="42">
        <v>3570356</v>
      </c>
      <c r="D65" s="43">
        <v>36656435</v>
      </c>
      <c r="E65" s="8">
        <v>33106387</v>
      </c>
      <c r="F65" s="8">
        <v>3677639</v>
      </c>
      <c r="G65" s="6">
        <f t="shared" ref="G65" si="13">E65+F65</f>
        <v>36784026</v>
      </c>
      <c r="H65" s="50">
        <v>33235855</v>
      </c>
      <c r="I65" s="50">
        <v>3958913</v>
      </c>
      <c r="J65" s="48">
        <f t="shared" ref="J65" si="14">H65+I65</f>
        <v>37194768</v>
      </c>
      <c r="K65" s="8">
        <v>33505013</v>
      </c>
      <c r="L65" s="8">
        <v>6635492</v>
      </c>
      <c r="M65" s="6">
        <f>K65+L65</f>
        <v>40140505</v>
      </c>
    </row>
    <row r="66" spans="1:13" x14ac:dyDescent="0.25">
      <c r="A66" s="2"/>
      <c r="B66" s="34"/>
      <c r="C66" s="34"/>
      <c r="D66" s="35"/>
    </row>
    <row r="67" spans="1:13" x14ac:dyDescent="0.25">
      <c r="B67" s="34"/>
      <c r="C67" s="34"/>
      <c r="D67" s="35"/>
    </row>
    <row r="68" spans="1:13" x14ac:dyDescent="0.25">
      <c r="B68" s="34"/>
      <c r="C68" s="34"/>
      <c r="D68" s="35"/>
    </row>
    <row r="69" spans="1:13" x14ac:dyDescent="0.25">
      <c r="B69" s="34"/>
      <c r="C69" s="34"/>
      <c r="D69" s="35"/>
    </row>
    <row r="70" spans="1:13" x14ac:dyDescent="0.25">
      <c r="B70" s="34"/>
      <c r="C70" s="34"/>
      <c r="D70" s="35"/>
    </row>
    <row r="71" spans="1:13" x14ac:dyDescent="0.25">
      <c r="B71" s="34"/>
      <c r="C71" s="34"/>
      <c r="D71" s="35"/>
    </row>
    <row r="72" spans="1:13" x14ac:dyDescent="0.25">
      <c r="B72" s="34"/>
      <c r="C72" s="34"/>
      <c r="D72" s="35"/>
    </row>
    <row r="73" spans="1:13" x14ac:dyDescent="0.25">
      <c r="B73" s="34"/>
      <c r="C73" s="34"/>
      <c r="D73" s="35"/>
    </row>
    <row r="74" spans="1:13" x14ac:dyDescent="0.25">
      <c r="B74" s="34"/>
      <c r="C74" s="34"/>
      <c r="D74" s="35"/>
    </row>
    <row r="75" spans="1:13" x14ac:dyDescent="0.25">
      <c r="B75" s="34"/>
      <c r="C75" s="34"/>
      <c r="D75" s="35"/>
    </row>
    <row r="76" spans="1:13" x14ac:dyDescent="0.25">
      <c r="B76" s="34"/>
      <c r="C76" s="34"/>
      <c r="D76" s="35"/>
    </row>
    <row r="77" spans="1:13" x14ac:dyDescent="0.25">
      <c r="B77" s="34"/>
      <c r="C77" s="34"/>
      <c r="D77" s="35"/>
    </row>
    <row r="78" spans="1:13" x14ac:dyDescent="0.25">
      <c r="B78" s="34"/>
      <c r="C78" s="34"/>
      <c r="D78" s="35"/>
    </row>
    <row r="79" spans="1:13" x14ac:dyDescent="0.25">
      <c r="B79" s="34"/>
      <c r="C79" s="34"/>
      <c r="D79" s="35"/>
    </row>
    <row r="80" spans="1:13" x14ac:dyDescent="0.25">
      <c r="B80" s="34"/>
      <c r="C80" s="34"/>
      <c r="D80" s="35"/>
    </row>
    <row r="81" spans="2:4" x14ac:dyDescent="0.25">
      <c r="B81" s="34"/>
      <c r="C81" s="34"/>
      <c r="D81" s="35"/>
    </row>
    <row r="82" spans="2:4" x14ac:dyDescent="0.25">
      <c r="B82" s="34"/>
      <c r="C82" s="34"/>
      <c r="D82" s="35"/>
    </row>
    <row r="83" spans="2:4" x14ac:dyDescent="0.25">
      <c r="B83" s="34"/>
      <c r="C83" s="34"/>
      <c r="D83" s="35"/>
    </row>
    <row r="84" spans="2:4" x14ac:dyDescent="0.25">
      <c r="B84" s="34"/>
      <c r="C84" s="34"/>
      <c r="D84" s="35"/>
    </row>
    <row r="85" spans="2:4" x14ac:dyDescent="0.25">
      <c r="B85" s="34"/>
      <c r="C85" s="34"/>
      <c r="D85" s="35"/>
    </row>
    <row r="86" spans="2:4" x14ac:dyDescent="0.25">
      <c r="B86" s="34"/>
      <c r="C86" s="34"/>
      <c r="D86" s="35"/>
    </row>
    <row r="87" spans="2:4" x14ac:dyDescent="0.25">
      <c r="B87" s="34"/>
      <c r="C87" s="34"/>
      <c r="D87" s="35"/>
    </row>
    <row r="88" spans="2:4" x14ac:dyDescent="0.25">
      <c r="B88" s="34"/>
      <c r="C88" s="34"/>
      <c r="D88" s="35"/>
    </row>
    <row r="89" spans="2:4" x14ac:dyDescent="0.25">
      <c r="B89" s="34"/>
      <c r="C89" s="34"/>
      <c r="D89" s="35"/>
    </row>
    <row r="90" spans="2:4" x14ac:dyDescent="0.25">
      <c r="B90" s="34"/>
      <c r="C90" s="34"/>
      <c r="D90" s="35"/>
    </row>
    <row r="91" spans="2:4" x14ac:dyDescent="0.25">
      <c r="B91" s="34"/>
      <c r="C91" s="34"/>
      <c r="D91" s="35"/>
    </row>
    <row r="92" spans="2:4" x14ac:dyDescent="0.25">
      <c r="B92" s="34"/>
      <c r="C92" s="34"/>
      <c r="D92" s="35"/>
    </row>
    <row r="93" spans="2:4" x14ac:dyDescent="0.25">
      <c r="B93" s="34"/>
      <c r="C93" s="34"/>
      <c r="D93" s="35"/>
    </row>
    <row r="94" spans="2:4" x14ac:dyDescent="0.25">
      <c r="B94" s="34"/>
      <c r="C94" s="34"/>
      <c r="D94" s="35"/>
    </row>
    <row r="95" spans="2:4" x14ac:dyDescent="0.25">
      <c r="B95" s="34"/>
      <c r="C95" s="34"/>
      <c r="D95" s="35"/>
    </row>
    <row r="96" spans="2:4" x14ac:dyDescent="0.25">
      <c r="B96" s="34"/>
      <c r="C96" s="34"/>
      <c r="D96" s="35"/>
    </row>
    <row r="97" spans="2:4" x14ac:dyDescent="0.25">
      <c r="B97" s="34"/>
      <c r="C97" s="34"/>
      <c r="D97" s="35"/>
    </row>
    <row r="98" spans="2:4" x14ac:dyDescent="0.25">
      <c r="B98" s="34"/>
      <c r="C98" s="34"/>
      <c r="D98" s="35"/>
    </row>
    <row r="99" spans="2:4" x14ac:dyDescent="0.25">
      <c r="B99" s="34"/>
      <c r="C99" s="34"/>
      <c r="D99" s="35"/>
    </row>
    <row r="100" spans="2:4" x14ac:dyDescent="0.25">
      <c r="B100" s="34"/>
      <c r="C100" s="34"/>
      <c r="D100" s="35"/>
    </row>
    <row r="101" spans="2:4" x14ac:dyDescent="0.25">
      <c r="B101" s="34"/>
      <c r="C101" s="34"/>
      <c r="D101" s="35"/>
    </row>
    <row r="102" spans="2:4" x14ac:dyDescent="0.25">
      <c r="B102" s="34"/>
      <c r="C102" s="34"/>
      <c r="D102" s="35"/>
    </row>
    <row r="103" spans="2:4" x14ac:dyDescent="0.25">
      <c r="B103" s="34"/>
      <c r="C103" s="34"/>
      <c r="D103" s="35"/>
    </row>
    <row r="104" spans="2:4" x14ac:dyDescent="0.25">
      <c r="B104" s="34"/>
      <c r="C104" s="34"/>
      <c r="D104" s="35"/>
    </row>
    <row r="105" spans="2:4" x14ac:dyDescent="0.25">
      <c r="B105" s="34"/>
      <c r="C105" s="34"/>
      <c r="D105" s="35"/>
    </row>
    <row r="106" spans="2:4" x14ac:dyDescent="0.25">
      <c r="B106" s="34"/>
      <c r="C106" s="34"/>
      <c r="D106" s="35"/>
    </row>
    <row r="107" spans="2:4" x14ac:dyDescent="0.25">
      <c r="B107" s="34"/>
      <c r="C107" s="34"/>
      <c r="D107" s="35"/>
    </row>
    <row r="108" spans="2:4" x14ac:dyDescent="0.25">
      <c r="B108" s="34"/>
      <c r="C108" s="34"/>
      <c r="D108" s="35"/>
    </row>
    <row r="109" spans="2:4" x14ac:dyDescent="0.25">
      <c r="B109" s="34"/>
      <c r="C109" s="34"/>
      <c r="D109" s="35"/>
    </row>
    <row r="110" spans="2:4" x14ac:dyDescent="0.25">
      <c r="B110" s="34"/>
      <c r="C110" s="34"/>
      <c r="D110" s="35"/>
    </row>
    <row r="111" spans="2:4" x14ac:dyDescent="0.25">
      <c r="B111" s="34"/>
      <c r="C111" s="34"/>
      <c r="D111" s="35"/>
    </row>
    <row r="112" spans="2:4" x14ac:dyDescent="0.25">
      <c r="B112" s="34"/>
      <c r="C112" s="34"/>
      <c r="D112" s="35"/>
    </row>
    <row r="113" spans="2:4" x14ac:dyDescent="0.25">
      <c r="B113" s="34"/>
      <c r="C113" s="34"/>
      <c r="D113" s="35"/>
    </row>
    <row r="114" spans="2:4" x14ac:dyDescent="0.25">
      <c r="B114" s="34"/>
      <c r="C114" s="34"/>
      <c r="D114" s="35"/>
    </row>
    <row r="115" spans="2:4" x14ac:dyDescent="0.25">
      <c r="B115" s="34"/>
      <c r="C115" s="34"/>
      <c r="D115" s="35"/>
    </row>
    <row r="116" spans="2:4" x14ac:dyDescent="0.25">
      <c r="B116" s="34"/>
      <c r="C116" s="34"/>
      <c r="D116" s="35"/>
    </row>
    <row r="117" spans="2:4" x14ac:dyDescent="0.25">
      <c r="B117" s="34"/>
      <c r="C117" s="34"/>
      <c r="D117" s="35"/>
    </row>
    <row r="118" spans="2:4" x14ac:dyDescent="0.25">
      <c r="B118" s="34"/>
      <c r="C118" s="34"/>
      <c r="D118" s="35"/>
    </row>
    <row r="119" spans="2:4" x14ac:dyDescent="0.25">
      <c r="B119" s="34"/>
      <c r="C119" s="34"/>
      <c r="D119" s="35"/>
    </row>
    <row r="120" spans="2:4" x14ac:dyDescent="0.25">
      <c r="B120" s="34"/>
      <c r="C120" s="34"/>
      <c r="D120" s="35"/>
    </row>
    <row r="121" spans="2:4" x14ac:dyDescent="0.25">
      <c r="B121" s="34"/>
      <c r="C121" s="34"/>
      <c r="D121" s="35"/>
    </row>
    <row r="122" spans="2:4" x14ac:dyDescent="0.25">
      <c r="B122" s="34"/>
      <c r="C122" s="34"/>
      <c r="D122" s="35"/>
    </row>
    <row r="123" spans="2:4" x14ac:dyDescent="0.25">
      <c r="B123" s="34"/>
      <c r="C123" s="34"/>
      <c r="D123" s="35"/>
    </row>
    <row r="124" spans="2:4" x14ac:dyDescent="0.25">
      <c r="B124" s="34"/>
      <c r="C124" s="34"/>
      <c r="D124" s="35"/>
    </row>
    <row r="125" spans="2:4" x14ac:dyDescent="0.25">
      <c r="B125" s="34"/>
      <c r="C125" s="34"/>
      <c r="D125" s="35"/>
    </row>
    <row r="126" spans="2:4" x14ac:dyDescent="0.25">
      <c r="B126" s="34"/>
      <c r="C126" s="34"/>
      <c r="D126" s="35"/>
    </row>
    <row r="127" spans="2:4" x14ac:dyDescent="0.25">
      <c r="B127" s="34"/>
      <c r="C127" s="34"/>
      <c r="D127" s="35"/>
    </row>
    <row r="128" spans="2:4" x14ac:dyDescent="0.25">
      <c r="B128" s="34"/>
      <c r="C128" s="34"/>
      <c r="D128" s="35"/>
    </row>
    <row r="129" spans="2:4" x14ac:dyDescent="0.25">
      <c r="B129" s="34"/>
      <c r="C129" s="34"/>
      <c r="D129" s="35"/>
    </row>
    <row r="130" spans="2:4" x14ac:dyDescent="0.25">
      <c r="B130" s="34"/>
      <c r="C130" s="34"/>
      <c r="D130" s="35"/>
    </row>
    <row r="131" spans="2:4" x14ac:dyDescent="0.25">
      <c r="B131" s="34"/>
      <c r="C131" s="34"/>
      <c r="D131" s="35"/>
    </row>
    <row r="132" spans="2:4" x14ac:dyDescent="0.25">
      <c r="B132" s="34"/>
      <c r="C132" s="34"/>
      <c r="D132" s="35"/>
    </row>
    <row r="133" spans="2:4" x14ac:dyDescent="0.25">
      <c r="B133" s="34"/>
      <c r="C133" s="34"/>
      <c r="D133" s="35"/>
    </row>
    <row r="134" spans="2:4" x14ac:dyDescent="0.25">
      <c r="B134" s="34"/>
      <c r="C134" s="34"/>
      <c r="D134" s="35"/>
    </row>
    <row r="135" spans="2:4" x14ac:dyDescent="0.25">
      <c r="B135" s="34"/>
      <c r="C135" s="34"/>
      <c r="D135" s="35"/>
    </row>
    <row r="136" spans="2:4" x14ac:dyDescent="0.25">
      <c r="B136" s="34"/>
      <c r="C136" s="34"/>
      <c r="D136" s="35"/>
    </row>
    <row r="137" spans="2:4" x14ac:dyDescent="0.25">
      <c r="B137" s="34"/>
      <c r="C137" s="34"/>
      <c r="D137" s="35"/>
    </row>
    <row r="138" spans="2:4" x14ac:dyDescent="0.25">
      <c r="B138" s="34"/>
      <c r="C138" s="34"/>
      <c r="D138" s="35"/>
    </row>
    <row r="139" spans="2:4" x14ac:dyDescent="0.25">
      <c r="B139" s="34"/>
      <c r="C139" s="34"/>
      <c r="D139" s="35"/>
    </row>
    <row r="140" spans="2:4" x14ac:dyDescent="0.25">
      <c r="B140" s="34"/>
      <c r="C140" s="34"/>
      <c r="D140" s="35"/>
    </row>
    <row r="141" spans="2:4" x14ac:dyDescent="0.25">
      <c r="B141" s="34"/>
      <c r="C141" s="34"/>
      <c r="D141" s="35"/>
    </row>
    <row r="142" spans="2:4" x14ac:dyDescent="0.25">
      <c r="B142" s="34"/>
      <c r="C142" s="34"/>
      <c r="D142" s="35"/>
    </row>
    <row r="143" spans="2:4" x14ac:dyDescent="0.25">
      <c r="B143" s="34"/>
      <c r="C143" s="34"/>
      <c r="D143" s="35"/>
    </row>
    <row r="144" spans="2:4" x14ac:dyDescent="0.25">
      <c r="B144" s="34"/>
      <c r="C144" s="34"/>
      <c r="D144" s="35"/>
    </row>
    <row r="145" spans="2:4" x14ac:dyDescent="0.25">
      <c r="B145" s="34"/>
      <c r="C145" s="34"/>
      <c r="D145" s="35"/>
    </row>
    <row r="146" spans="2:4" x14ac:dyDescent="0.25">
      <c r="B146" s="34"/>
      <c r="C146" s="34"/>
      <c r="D146" s="35"/>
    </row>
    <row r="147" spans="2:4" x14ac:dyDescent="0.25">
      <c r="B147" s="34"/>
      <c r="C147" s="34"/>
      <c r="D147" s="35"/>
    </row>
    <row r="148" spans="2:4" x14ac:dyDescent="0.25">
      <c r="B148" s="34"/>
      <c r="C148" s="34"/>
      <c r="D148" s="35"/>
    </row>
    <row r="149" spans="2:4" x14ac:dyDescent="0.25">
      <c r="B149" s="34"/>
      <c r="C149" s="34"/>
      <c r="D149" s="35"/>
    </row>
    <row r="150" spans="2:4" x14ac:dyDescent="0.25">
      <c r="B150" s="34"/>
      <c r="C150" s="34"/>
      <c r="D150" s="35"/>
    </row>
    <row r="151" spans="2:4" x14ac:dyDescent="0.25">
      <c r="B151" s="34"/>
      <c r="C151" s="34"/>
      <c r="D151" s="35"/>
    </row>
    <row r="152" spans="2:4" x14ac:dyDescent="0.25">
      <c r="B152" s="34"/>
      <c r="C152" s="34"/>
      <c r="D152" s="35"/>
    </row>
    <row r="153" spans="2:4" x14ac:dyDescent="0.25">
      <c r="B153" s="34"/>
      <c r="C153" s="34"/>
      <c r="D153" s="35"/>
    </row>
    <row r="154" spans="2:4" x14ac:dyDescent="0.25">
      <c r="B154" s="34"/>
      <c r="C154" s="34"/>
      <c r="D154" s="35"/>
    </row>
    <row r="155" spans="2:4" x14ac:dyDescent="0.25">
      <c r="B155" s="34"/>
      <c r="C155" s="34"/>
      <c r="D155" s="35"/>
    </row>
    <row r="156" spans="2:4" x14ac:dyDescent="0.25">
      <c r="B156" s="34"/>
      <c r="C156" s="34"/>
      <c r="D156" s="35"/>
    </row>
    <row r="157" spans="2:4" x14ac:dyDescent="0.25">
      <c r="B157" s="34"/>
      <c r="C157" s="34"/>
      <c r="D157" s="35"/>
    </row>
    <row r="158" spans="2:4" x14ac:dyDescent="0.25">
      <c r="B158" s="34"/>
      <c r="C158" s="34"/>
      <c r="D158" s="35"/>
    </row>
    <row r="159" spans="2:4" x14ac:dyDescent="0.25">
      <c r="B159" s="34"/>
      <c r="C159" s="34"/>
      <c r="D159" s="35"/>
    </row>
    <row r="160" spans="2:4" x14ac:dyDescent="0.25">
      <c r="B160" s="34"/>
      <c r="C160" s="34"/>
      <c r="D160" s="35"/>
    </row>
    <row r="161" spans="2:4" x14ac:dyDescent="0.25">
      <c r="B161" s="34"/>
      <c r="C161" s="34"/>
      <c r="D161" s="35"/>
    </row>
    <row r="162" spans="2:4" x14ac:dyDescent="0.25">
      <c r="B162" s="34"/>
      <c r="C162" s="34"/>
      <c r="D162" s="35"/>
    </row>
    <row r="163" spans="2:4" x14ac:dyDescent="0.25">
      <c r="B163" s="34"/>
      <c r="C163" s="34"/>
      <c r="D163" s="35"/>
    </row>
    <row r="164" spans="2:4" x14ac:dyDescent="0.25">
      <c r="B164" s="34"/>
      <c r="C164" s="34"/>
      <c r="D164" s="35"/>
    </row>
    <row r="165" spans="2:4" x14ac:dyDescent="0.25">
      <c r="B165" s="34"/>
      <c r="C165" s="34"/>
      <c r="D165" s="35"/>
    </row>
    <row r="166" spans="2:4" x14ac:dyDescent="0.25">
      <c r="B166" s="34"/>
      <c r="C166" s="34"/>
      <c r="D166" s="35"/>
    </row>
    <row r="167" spans="2:4" x14ac:dyDescent="0.25">
      <c r="B167" s="34"/>
      <c r="C167" s="34"/>
      <c r="D167" s="35"/>
    </row>
    <row r="168" spans="2:4" x14ac:dyDescent="0.25">
      <c r="B168" s="34"/>
      <c r="C168" s="34"/>
      <c r="D168" s="35"/>
    </row>
    <row r="169" spans="2:4" x14ac:dyDescent="0.25">
      <c r="B169" s="34"/>
      <c r="C169" s="34"/>
      <c r="D169" s="35"/>
    </row>
    <row r="170" spans="2:4" x14ac:dyDescent="0.25">
      <c r="B170" s="34"/>
      <c r="C170" s="34"/>
      <c r="D170" s="35"/>
    </row>
    <row r="171" spans="2:4" x14ac:dyDescent="0.25">
      <c r="B171" s="34"/>
      <c r="C171" s="34"/>
      <c r="D171" s="35"/>
    </row>
    <row r="172" spans="2:4" x14ac:dyDescent="0.25">
      <c r="B172" s="34"/>
      <c r="C172" s="34"/>
      <c r="D172" s="35"/>
    </row>
    <row r="173" spans="2:4" x14ac:dyDescent="0.25">
      <c r="B173" s="34"/>
      <c r="C173" s="34"/>
      <c r="D173" s="35"/>
    </row>
    <row r="174" spans="2:4" x14ac:dyDescent="0.25">
      <c r="B174" s="34"/>
      <c r="C174" s="34"/>
      <c r="D174" s="35"/>
    </row>
    <row r="175" spans="2:4" x14ac:dyDescent="0.25">
      <c r="B175" s="34"/>
      <c r="C175" s="34"/>
      <c r="D175" s="35"/>
    </row>
    <row r="176" spans="2:4" x14ac:dyDescent="0.25">
      <c r="B176" s="34"/>
      <c r="C176" s="34"/>
      <c r="D176" s="35"/>
    </row>
    <row r="177" spans="2:4" x14ac:dyDescent="0.25">
      <c r="B177" s="34"/>
      <c r="C177" s="34"/>
      <c r="D177" s="35"/>
    </row>
    <row r="178" spans="2:4" x14ac:dyDescent="0.25">
      <c r="B178" s="34"/>
      <c r="C178" s="34"/>
      <c r="D178" s="35"/>
    </row>
    <row r="179" spans="2:4" x14ac:dyDescent="0.25">
      <c r="B179" s="34"/>
      <c r="C179" s="34"/>
      <c r="D179" s="35"/>
    </row>
    <row r="180" spans="2:4" x14ac:dyDescent="0.25">
      <c r="B180" s="34"/>
      <c r="C180" s="34"/>
      <c r="D180" s="35"/>
    </row>
    <row r="181" spans="2:4" x14ac:dyDescent="0.25">
      <c r="B181" s="34"/>
      <c r="C181" s="34"/>
      <c r="D181" s="35"/>
    </row>
    <row r="182" spans="2:4" x14ac:dyDescent="0.25">
      <c r="B182" s="34"/>
      <c r="C182" s="34"/>
      <c r="D182" s="35"/>
    </row>
    <row r="183" spans="2:4" x14ac:dyDescent="0.25">
      <c r="B183" s="34"/>
      <c r="C183" s="34"/>
      <c r="D183" s="35"/>
    </row>
    <row r="184" spans="2:4" x14ac:dyDescent="0.25">
      <c r="B184" s="34"/>
      <c r="C184" s="34"/>
      <c r="D184" s="35"/>
    </row>
    <row r="185" spans="2:4" x14ac:dyDescent="0.25">
      <c r="B185" s="34"/>
      <c r="C185" s="34"/>
      <c r="D185" s="35"/>
    </row>
    <row r="186" spans="2:4" x14ac:dyDescent="0.25">
      <c r="B186" s="34"/>
      <c r="C186" s="34"/>
      <c r="D186" s="35"/>
    </row>
    <row r="187" spans="2:4" x14ac:dyDescent="0.25">
      <c r="B187" s="34"/>
      <c r="C187" s="34"/>
      <c r="D187" s="35"/>
    </row>
    <row r="188" spans="2:4" x14ac:dyDescent="0.25">
      <c r="B188" s="34"/>
      <c r="C188" s="34"/>
      <c r="D188" s="35"/>
    </row>
    <row r="189" spans="2:4" x14ac:dyDescent="0.25">
      <c r="B189" s="34"/>
      <c r="C189" s="34"/>
      <c r="D189" s="35"/>
    </row>
    <row r="190" spans="2:4" x14ac:dyDescent="0.25">
      <c r="B190" s="34"/>
      <c r="C190" s="34"/>
      <c r="D190" s="35"/>
    </row>
    <row r="191" spans="2:4" x14ac:dyDescent="0.25">
      <c r="B191" s="34"/>
      <c r="C191" s="34"/>
      <c r="D191" s="35"/>
    </row>
    <row r="192" spans="2:4" x14ac:dyDescent="0.25">
      <c r="B192" s="34"/>
      <c r="C192" s="34"/>
      <c r="D192" s="35"/>
    </row>
    <row r="193" spans="2:4" x14ac:dyDescent="0.25">
      <c r="B193" s="34"/>
      <c r="C193" s="34"/>
      <c r="D193" s="35"/>
    </row>
    <row r="194" spans="2:4" x14ac:dyDescent="0.25">
      <c r="B194" s="34"/>
      <c r="C194" s="34"/>
      <c r="D194" s="35"/>
    </row>
    <row r="195" spans="2:4" x14ac:dyDescent="0.25">
      <c r="B195" s="34"/>
      <c r="C195" s="34"/>
      <c r="D195" s="35"/>
    </row>
    <row r="196" spans="2:4" x14ac:dyDescent="0.25">
      <c r="B196" s="34"/>
      <c r="C196" s="34"/>
      <c r="D196" s="35"/>
    </row>
    <row r="197" spans="2:4" x14ac:dyDescent="0.25">
      <c r="B197" s="34"/>
      <c r="C197" s="34"/>
      <c r="D197" s="35"/>
    </row>
    <row r="198" spans="2:4" x14ac:dyDescent="0.25">
      <c r="B198" s="34"/>
      <c r="C198" s="34"/>
      <c r="D198" s="35"/>
    </row>
    <row r="199" spans="2:4" x14ac:dyDescent="0.25">
      <c r="B199" s="34"/>
      <c r="C199" s="34"/>
      <c r="D199" s="35"/>
    </row>
    <row r="200" spans="2:4" x14ac:dyDescent="0.25">
      <c r="B200" s="34"/>
      <c r="C200" s="34"/>
      <c r="D200" s="35"/>
    </row>
    <row r="201" spans="2:4" x14ac:dyDescent="0.25">
      <c r="B201" s="34"/>
      <c r="C201" s="34"/>
      <c r="D201" s="35"/>
    </row>
    <row r="202" spans="2:4" x14ac:dyDescent="0.25">
      <c r="B202" s="34"/>
      <c r="C202" s="34"/>
      <c r="D202" s="35"/>
    </row>
    <row r="203" spans="2:4" x14ac:dyDescent="0.25">
      <c r="B203" s="34"/>
      <c r="C203" s="34"/>
      <c r="D203" s="35"/>
    </row>
    <row r="204" spans="2:4" x14ac:dyDescent="0.25">
      <c r="B204" s="34"/>
      <c r="C204" s="34"/>
      <c r="D204" s="35"/>
    </row>
    <row r="205" spans="2:4" x14ac:dyDescent="0.25">
      <c r="B205" s="34"/>
      <c r="C205" s="34"/>
      <c r="D205" s="35"/>
    </row>
    <row r="206" spans="2:4" x14ac:dyDescent="0.25">
      <c r="B206" s="34"/>
      <c r="C206" s="34"/>
      <c r="D206" s="35"/>
    </row>
    <row r="207" spans="2:4" x14ac:dyDescent="0.25">
      <c r="B207" s="34"/>
      <c r="C207" s="34"/>
      <c r="D207" s="35"/>
    </row>
    <row r="208" spans="2:4" x14ac:dyDescent="0.25">
      <c r="B208" s="34"/>
      <c r="C208" s="34"/>
      <c r="D208" s="35"/>
    </row>
    <row r="209" spans="2:4" x14ac:dyDescent="0.25">
      <c r="B209" s="34"/>
      <c r="C209" s="34"/>
      <c r="D209" s="35"/>
    </row>
    <row r="210" spans="2:4" x14ac:dyDescent="0.25">
      <c r="B210" s="34"/>
      <c r="C210" s="34"/>
      <c r="D210" s="35"/>
    </row>
    <row r="211" spans="2:4" x14ac:dyDescent="0.25">
      <c r="B211" s="34"/>
      <c r="C211" s="34"/>
      <c r="D211" s="35"/>
    </row>
    <row r="212" spans="2:4" x14ac:dyDescent="0.25">
      <c r="B212" s="34"/>
      <c r="C212" s="34"/>
      <c r="D212" s="35"/>
    </row>
    <row r="213" spans="2:4" x14ac:dyDescent="0.25">
      <c r="B213" s="34"/>
      <c r="C213" s="34"/>
      <c r="D213" s="35"/>
    </row>
    <row r="214" spans="2:4" x14ac:dyDescent="0.25">
      <c r="B214" s="34"/>
      <c r="C214" s="34"/>
      <c r="D214" s="35"/>
    </row>
    <row r="215" spans="2:4" x14ac:dyDescent="0.25">
      <c r="B215" s="34"/>
      <c r="C215" s="34"/>
      <c r="D215" s="35"/>
    </row>
    <row r="216" spans="2:4" x14ac:dyDescent="0.25">
      <c r="B216" s="34"/>
      <c r="C216" s="34"/>
      <c r="D216" s="35"/>
    </row>
    <row r="217" spans="2:4" x14ac:dyDescent="0.25">
      <c r="B217" s="34"/>
      <c r="C217" s="34"/>
      <c r="D217" s="35"/>
    </row>
    <row r="218" spans="2:4" x14ac:dyDescent="0.25">
      <c r="B218" s="34"/>
      <c r="C218" s="34"/>
      <c r="D218" s="35"/>
    </row>
    <row r="219" spans="2:4" x14ac:dyDescent="0.25">
      <c r="B219" s="34"/>
      <c r="C219" s="34"/>
      <c r="D219" s="35"/>
    </row>
    <row r="220" spans="2:4" x14ac:dyDescent="0.25">
      <c r="B220" s="34"/>
      <c r="C220" s="34"/>
      <c r="D220" s="35"/>
    </row>
    <row r="221" spans="2:4" x14ac:dyDescent="0.25">
      <c r="B221" s="34"/>
      <c r="C221" s="34"/>
      <c r="D221" s="35"/>
    </row>
    <row r="222" spans="2:4" x14ac:dyDescent="0.25">
      <c r="B222" s="34"/>
      <c r="C222" s="34"/>
      <c r="D222" s="35"/>
    </row>
    <row r="223" spans="2:4" x14ac:dyDescent="0.25">
      <c r="B223" s="34"/>
      <c r="C223" s="34"/>
      <c r="D223" s="35"/>
    </row>
    <row r="224" spans="2:4" x14ac:dyDescent="0.25">
      <c r="B224" s="34"/>
      <c r="C224" s="34"/>
      <c r="D224" s="35"/>
    </row>
    <row r="225" spans="2:4" x14ac:dyDescent="0.25">
      <c r="B225" s="34"/>
      <c r="C225" s="34"/>
      <c r="D225" s="35"/>
    </row>
    <row r="226" spans="2:4" x14ac:dyDescent="0.25">
      <c r="B226" s="34"/>
      <c r="C226" s="34"/>
      <c r="D226" s="35"/>
    </row>
    <row r="227" spans="2:4" x14ac:dyDescent="0.25">
      <c r="B227" s="34"/>
      <c r="C227" s="34"/>
      <c r="D227" s="35"/>
    </row>
    <row r="228" spans="2:4" x14ac:dyDescent="0.25">
      <c r="B228" s="34"/>
      <c r="C228" s="34"/>
      <c r="D228" s="35"/>
    </row>
    <row r="229" spans="2:4" x14ac:dyDescent="0.25">
      <c r="B229" s="34"/>
      <c r="C229" s="34"/>
      <c r="D229" s="35"/>
    </row>
    <row r="230" spans="2:4" x14ac:dyDescent="0.25">
      <c r="B230" s="34"/>
      <c r="C230" s="34"/>
      <c r="D230" s="35"/>
    </row>
    <row r="231" spans="2:4" x14ac:dyDescent="0.25">
      <c r="B231" s="34"/>
      <c r="C231" s="34"/>
      <c r="D231" s="35"/>
    </row>
    <row r="232" spans="2:4" x14ac:dyDescent="0.25">
      <c r="B232" s="34"/>
      <c r="C232" s="34"/>
      <c r="D232" s="35"/>
    </row>
    <row r="233" spans="2:4" x14ac:dyDescent="0.25">
      <c r="B233" s="34"/>
      <c r="C233" s="34"/>
      <c r="D233" s="35"/>
    </row>
    <row r="234" spans="2:4" x14ac:dyDescent="0.25">
      <c r="B234" s="34"/>
      <c r="C234" s="34"/>
      <c r="D234" s="35"/>
    </row>
    <row r="235" spans="2:4" x14ac:dyDescent="0.25">
      <c r="B235" s="34"/>
      <c r="C235" s="34"/>
      <c r="D235" s="35"/>
    </row>
    <row r="236" spans="2:4" x14ac:dyDescent="0.25">
      <c r="B236" s="34"/>
      <c r="C236" s="34"/>
      <c r="D236" s="35"/>
    </row>
    <row r="237" spans="2:4" x14ac:dyDescent="0.25">
      <c r="B237" s="34"/>
      <c r="C237" s="34"/>
      <c r="D237" s="35"/>
    </row>
    <row r="238" spans="2:4" x14ac:dyDescent="0.25">
      <c r="B238" s="34"/>
      <c r="C238" s="34"/>
      <c r="D238" s="35"/>
    </row>
    <row r="239" spans="2:4" x14ac:dyDescent="0.25">
      <c r="B239" s="34"/>
      <c r="C239" s="34"/>
      <c r="D239" s="35"/>
    </row>
    <row r="240" spans="2:4" x14ac:dyDescent="0.25">
      <c r="B240" s="34"/>
      <c r="C240" s="34"/>
      <c r="D240" s="35"/>
    </row>
    <row r="241" spans="2:4" x14ac:dyDescent="0.25">
      <c r="B241" s="34"/>
      <c r="C241" s="34"/>
      <c r="D241" s="35"/>
    </row>
    <row r="242" spans="2:4" x14ac:dyDescent="0.25">
      <c r="B242" s="34"/>
      <c r="C242" s="34"/>
      <c r="D242" s="35"/>
    </row>
    <row r="243" spans="2:4" x14ac:dyDescent="0.25">
      <c r="B243" s="34"/>
      <c r="C243" s="34"/>
      <c r="D243" s="35"/>
    </row>
    <row r="244" spans="2:4" x14ac:dyDescent="0.25">
      <c r="B244" s="34"/>
      <c r="C244" s="34"/>
      <c r="D244" s="35"/>
    </row>
    <row r="245" spans="2:4" x14ac:dyDescent="0.25">
      <c r="B245" s="34"/>
      <c r="C245" s="34"/>
      <c r="D245" s="35"/>
    </row>
    <row r="246" spans="2:4" x14ac:dyDescent="0.25">
      <c r="B246" s="34"/>
      <c r="C246" s="34"/>
      <c r="D246" s="35"/>
    </row>
    <row r="247" spans="2:4" x14ac:dyDescent="0.25">
      <c r="B247" s="34"/>
      <c r="C247" s="34"/>
      <c r="D247" s="35"/>
    </row>
    <row r="248" spans="2:4" x14ac:dyDescent="0.25">
      <c r="B248" s="34"/>
      <c r="C248" s="34"/>
      <c r="D248" s="35"/>
    </row>
    <row r="249" spans="2:4" x14ac:dyDescent="0.25">
      <c r="B249" s="34"/>
      <c r="C249" s="34"/>
      <c r="D249" s="35"/>
    </row>
    <row r="250" spans="2:4" x14ac:dyDescent="0.25">
      <c r="B250" s="34"/>
      <c r="C250" s="34"/>
      <c r="D250" s="35"/>
    </row>
    <row r="251" spans="2:4" x14ac:dyDescent="0.25">
      <c r="B251" s="34"/>
      <c r="C251" s="34"/>
      <c r="D251" s="35"/>
    </row>
    <row r="252" spans="2:4" x14ac:dyDescent="0.25">
      <c r="B252" s="34"/>
      <c r="C252" s="34"/>
      <c r="D252" s="35"/>
    </row>
    <row r="253" spans="2:4" x14ac:dyDescent="0.25">
      <c r="B253" s="34"/>
      <c r="C253" s="34"/>
      <c r="D253" s="35"/>
    </row>
    <row r="254" spans="2:4" x14ac:dyDescent="0.25">
      <c r="B254" s="34"/>
      <c r="C254" s="34"/>
      <c r="D254" s="35"/>
    </row>
    <row r="255" spans="2:4" x14ac:dyDescent="0.25">
      <c r="B255" s="34"/>
      <c r="C255" s="34"/>
      <c r="D255" s="35"/>
    </row>
    <row r="256" spans="2:4" x14ac:dyDescent="0.25">
      <c r="B256" s="34"/>
      <c r="C256" s="34"/>
      <c r="D256" s="35"/>
    </row>
    <row r="257" spans="2:4" x14ac:dyDescent="0.25">
      <c r="B257" s="34"/>
      <c r="C257" s="34"/>
      <c r="D257" s="35"/>
    </row>
    <row r="258" spans="2:4" x14ac:dyDescent="0.25">
      <c r="B258" s="34"/>
      <c r="C258" s="34"/>
      <c r="D258" s="35"/>
    </row>
    <row r="259" spans="2:4" x14ac:dyDescent="0.25">
      <c r="B259" s="34"/>
      <c r="C259" s="34"/>
      <c r="D259" s="35"/>
    </row>
    <row r="260" spans="2:4" x14ac:dyDescent="0.25">
      <c r="B260" s="34"/>
      <c r="C260" s="34"/>
      <c r="D260" s="35"/>
    </row>
    <row r="261" spans="2:4" x14ac:dyDescent="0.25">
      <c r="B261" s="34"/>
      <c r="C261" s="34"/>
      <c r="D261" s="35"/>
    </row>
    <row r="262" spans="2:4" x14ac:dyDescent="0.25">
      <c r="B262" s="34"/>
      <c r="C262" s="34"/>
      <c r="D262" s="35"/>
    </row>
    <row r="263" spans="2:4" x14ac:dyDescent="0.25">
      <c r="B263" s="34"/>
      <c r="C263" s="34"/>
      <c r="D263" s="35"/>
    </row>
    <row r="264" spans="2:4" x14ac:dyDescent="0.25">
      <c r="B264" s="34"/>
      <c r="C264" s="34"/>
      <c r="D264" s="35"/>
    </row>
    <row r="265" spans="2:4" x14ac:dyDescent="0.25">
      <c r="B265" s="34"/>
      <c r="C265" s="34"/>
      <c r="D265" s="35"/>
    </row>
    <row r="266" spans="2:4" x14ac:dyDescent="0.25">
      <c r="B266" s="34"/>
      <c r="C266" s="34"/>
      <c r="D266" s="35"/>
    </row>
    <row r="267" spans="2:4" x14ac:dyDescent="0.25">
      <c r="B267" s="34"/>
      <c r="C267" s="34"/>
      <c r="D267" s="35"/>
    </row>
    <row r="268" spans="2:4" x14ac:dyDescent="0.25">
      <c r="B268" s="34"/>
      <c r="C268" s="34"/>
      <c r="D268" s="35"/>
    </row>
    <row r="269" spans="2:4" x14ac:dyDescent="0.25">
      <c r="B269" s="34"/>
      <c r="C269" s="34"/>
      <c r="D269" s="35"/>
    </row>
    <row r="270" spans="2:4" x14ac:dyDescent="0.25">
      <c r="B270" s="34"/>
      <c r="C270" s="34"/>
      <c r="D270" s="35"/>
    </row>
    <row r="271" spans="2:4" x14ac:dyDescent="0.25">
      <c r="B271" s="34"/>
      <c r="C271" s="34"/>
      <c r="D271" s="35"/>
    </row>
    <row r="272" spans="2:4" x14ac:dyDescent="0.25">
      <c r="B272" s="34"/>
      <c r="C272" s="34"/>
      <c r="D272" s="35"/>
    </row>
    <row r="273" spans="2:4" x14ac:dyDescent="0.25">
      <c r="B273" s="34"/>
      <c r="C273" s="34"/>
      <c r="D273" s="35"/>
    </row>
    <row r="274" spans="2:4" x14ac:dyDescent="0.25">
      <c r="B274" s="34"/>
      <c r="C274" s="34"/>
      <c r="D274" s="35"/>
    </row>
    <row r="275" spans="2:4" x14ac:dyDescent="0.25">
      <c r="B275" s="34"/>
      <c r="C275" s="34"/>
      <c r="D275" s="35"/>
    </row>
    <row r="276" spans="2:4" x14ac:dyDescent="0.25">
      <c r="B276" s="34"/>
      <c r="C276" s="34"/>
      <c r="D276" s="35"/>
    </row>
    <row r="277" spans="2:4" x14ac:dyDescent="0.25">
      <c r="B277" s="34"/>
      <c r="C277" s="34"/>
      <c r="D277" s="35"/>
    </row>
    <row r="278" spans="2:4" x14ac:dyDescent="0.25">
      <c r="B278" s="34"/>
      <c r="C278" s="34"/>
      <c r="D278" s="35"/>
    </row>
  </sheetData>
  <mergeCells count="4">
    <mergeCell ref="K3:M3"/>
    <mergeCell ref="H3:J3"/>
    <mergeCell ref="B3:D3"/>
    <mergeCell ref="E3:G3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37" workbookViewId="0">
      <selection activeCell="E55" sqref="E55:E59"/>
    </sheetView>
  </sheetViews>
  <sheetFormatPr defaultRowHeight="12.75" x14ac:dyDescent="0.2"/>
  <cols>
    <col min="1" max="1" width="23.7109375" customWidth="1"/>
    <col min="2" max="2" width="12.28515625" bestFit="1" customWidth="1"/>
    <col min="3" max="3" width="11.28515625" bestFit="1" customWidth="1"/>
    <col min="4" max="4" width="12.28515625" bestFit="1" customWidth="1"/>
    <col min="5" max="5" width="11.28515625" bestFit="1" customWidth="1"/>
    <col min="6" max="6" width="10.28515625" bestFit="1" customWidth="1"/>
    <col min="7" max="7" width="11.28515625" bestFit="1" customWidth="1"/>
    <col min="8" max="8" width="12.28515625" bestFit="1" customWidth="1"/>
  </cols>
  <sheetData>
    <row r="1" spans="1:8" x14ac:dyDescent="0.2">
      <c r="A1" s="11" t="s">
        <v>0</v>
      </c>
      <c r="B1" s="11">
        <v>39709051</v>
      </c>
      <c r="C1" s="11">
        <v>237886</v>
      </c>
      <c r="D1" s="11">
        <v>39946937</v>
      </c>
      <c r="E1" s="11">
        <v>4046580</v>
      </c>
      <c r="F1" s="11">
        <v>24241</v>
      </c>
      <c r="G1" s="11">
        <v>4070821</v>
      </c>
      <c r="H1" s="11">
        <v>44017758</v>
      </c>
    </row>
    <row r="2" spans="1:8" x14ac:dyDescent="0.2">
      <c r="A2" s="12" t="s">
        <v>1</v>
      </c>
      <c r="B2" s="11">
        <v>9388912</v>
      </c>
      <c r="C2" s="11">
        <v>6514269</v>
      </c>
      <c r="D2" s="11">
        <v>15903181</v>
      </c>
      <c r="E2" s="11">
        <v>753529</v>
      </c>
      <c r="F2" s="11">
        <v>800864</v>
      </c>
      <c r="G2" s="11">
        <v>1554393</v>
      </c>
      <c r="H2" s="11">
        <v>17457574</v>
      </c>
    </row>
    <row r="3" spans="1:8" x14ac:dyDescent="0.2">
      <c r="A3" s="12" t="s">
        <v>2</v>
      </c>
      <c r="B3" s="11">
        <v>18440044</v>
      </c>
      <c r="C3" s="11">
        <v>878771</v>
      </c>
      <c r="D3" s="11">
        <v>19318815</v>
      </c>
      <c r="E3" s="11">
        <v>1879146</v>
      </c>
      <c r="F3" s="11">
        <v>89552</v>
      </c>
      <c r="G3" s="11">
        <v>1968698</v>
      </c>
      <c r="H3" s="11">
        <v>21287513</v>
      </c>
    </row>
    <row r="4" spans="1:8" x14ac:dyDescent="0.2">
      <c r="A4" s="12" t="s">
        <v>3</v>
      </c>
      <c r="B4" s="11">
        <v>24131052</v>
      </c>
      <c r="C4" s="12"/>
      <c r="D4" s="11">
        <v>24131052</v>
      </c>
      <c r="E4" s="11">
        <v>2415251</v>
      </c>
      <c r="F4" s="12"/>
      <c r="G4" s="11">
        <v>2415251</v>
      </c>
      <c r="H4" s="11">
        <v>26546303</v>
      </c>
    </row>
    <row r="5" spans="1:8" x14ac:dyDescent="0.2">
      <c r="A5" s="12" t="s">
        <v>4</v>
      </c>
      <c r="B5" s="11">
        <v>156281784</v>
      </c>
      <c r="C5" s="11">
        <v>617365</v>
      </c>
      <c r="D5" s="11">
        <v>156899149</v>
      </c>
      <c r="E5" s="11">
        <v>15531203</v>
      </c>
      <c r="F5" s="11">
        <v>61171</v>
      </c>
      <c r="G5" s="11">
        <v>15592374</v>
      </c>
      <c r="H5" s="11">
        <v>172491523</v>
      </c>
    </row>
    <row r="6" spans="1:8" x14ac:dyDescent="0.2">
      <c r="A6" s="12" t="s">
        <v>5</v>
      </c>
      <c r="B6" s="11">
        <v>44077774</v>
      </c>
      <c r="C6" s="12"/>
      <c r="D6" s="11">
        <v>44077774</v>
      </c>
      <c r="E6" s="11">
        <v>4279936</v>
      </c>
      <c r="F6" s="12"/>
      <c r="G6" s="11">
        <v>4279936</v>
      </c>
      <c r="H6" s="11">
        <v>48357710</v>
      </c>
    </row>
    <row r="7" spans="1:8" x14ac:dyDescent="0.2">
      <c r="A7" s="12" t="s">
        <v>6</v>
      </c>
      <c r="B7" s="11">
        <v>77288422</v>
      </c>
      <c r="C7" s="12"/>
      <c r="D7" s="11">
        <v>77288422</v>
      </c>
      <c r="E7" s="11">
        <v>7736764</v>
      </c>
      <c r="F7" s="12"/>
      <c r="G7" s="11">
        <v>7736764</v>
      </c>
      <c r="H7" s="11">
        <v>85025186</v>
      </c>
    </row>
    <row r="8" spans="1:8" x14ac:dyDescent="0.2">
      <c r="A8" s="12" t="s">
        <v>7</v>
      </c>
      <c r="B8" s="11">
        <v>11305864</v>
      </c>
      <c r="C8" s="12"/>
      <c r="D8" s="11">
        <v>11305864</v>
      </c>
      <c r="E8" s="11">
        <v>1140884</v>
      </c>
      <c r="F8" s="12"/>
      <c r="G8" s="11">
        <v>1140884</v>
      </c>
      <c r="H8" s="11">
        <v>12446748</v>
      </c>
    </row>
    <row r="9" spans="1:8" x14ac:dyDescent="0.2">
      <c r="A9" s="12" t="s">
        <v>59</v>
      </c>
      <c r="B9" s="11">
        <v>9441370</v>
      </c>
      <c r="C9" s="12"/>
      <c r="D9" s="11">
        <v>9441370</v>
      </c>
      <c r="E9" s="11">
        <v>922810</v>
      </c>
      <c r="F9" s="12"/>
      <c r="G9" s="11">
        <v>922810</v>
      </c>
      <c r="H9" s="11">
        <v>10364180</v>
      </c>
    </row>
    <row r="10" spans="1:8" x14ac:dyDescent="0.2">
      <c r="A10" s="12" t="s">
        <v>8</v>
      </c>
      <c r="B10" s="11">
        <v>63198068</v>
      </c>
      <c r="C10" s="11">
        <v>9914</v>
      </c>
      <c r="D10" s="11">
        <v>63207982</v>
      </c>
      <c r="E10" s="11">
        <v>6440245</v>
      </c>
      <c r="F10" s="11">
        <v>1011</v>
      </c>
      <c r="G10" s="11">
        <v>6441256</v>
      </c>
      <c r="H10" s="11">
        <v>69649238</v>
      </c>
    </row>
    <row r="11" spans="1:8" x14ac:dyDescent="0.2">
      <c r="A11" s="12" t="s">
        <v>9</v>
      </c>
      <c r="B11" s="11">
        <v>49975601</v>
      </c>
      <c r="C11" s="12"/>
      <c r="D11" s="11">
        <v>49975601</v>
      </c>
      <c r="E11" s="11">
        <v>5092800</v>
      </c>
      <c r="F11" s="12"/>
      <c r="G11" s="11">
        <v>5092800</v>
      </c>
      <c r="H11" s="11">
        <v>55068401</v>
      </c>
    </row>
    <row r="12" spans="1:8" x14ac:dyDescent="0.2">
      <c r="A12" s="12" t="s">
        <v>10</v>
      </c>
      <c r="B12" s="11">
        <v>5032822</v>
      </c>
      <c r="C12" s="12"/>
      <c r="D12" s="11">
        <v>5032822</v>
      </c>
      <c r="E12" s="11">
        <v>512873</v>
      </c>
      <c r="F12" s="12"/>
      <c r="G12" s="11">
        <v>512873</v>
      </c>
      <c r="H12" s="11">
        <v>5545695</v>
      </c>
    </row>
    <row r="13" spans="1:8" x14ac:dyDescent="0.2">
      <c r="A13" s="12" t="s">
        <v>11</v>
      </c>
      <c r="B13" s="11">
        <v>17295746</v>
      </c>
      <c r="C13" s="11">
        <v>882079</v>
      </c>
      <c r="D13" s="11">
        <v>18177825</v>
      </c>
      <c r="E13" s="11">
        <v>1690508</v>
      </c>
      <c r="F13" s="11">
        <v>86216</v>
      </c>
      <c r="G13" s="11">
        <v>1776724</v>
      </c>
      <c r="H13" s="11">
        <v>19954549</v>
      </c>
    </row>
    <row r="14" spans="1:8" x14ac:dyDescent="0.2">
      <c r="A14" s="12" t="s">
        <v>12</v>
      </c>
      <c r="B14" s="11">
        <v>150935171</v>
      </c>
      <c r="C14" s="12"/>
      <c r="D14" s="11">
        <v>150935171</v>
      </c>
      <c r="E14" s="11">
        <v>14559369</v>
      </c>
      <c r="F14" s="12"/>
      <c r="G14" s="11">
        <v>14559369</v>
      </c>
      <c r="H14" s="11">
        <v>165494540</v>
      </c>
    </row>
    <row r="15" spans="1:8" x14ac:dyDescent="0.2">
      <c r="A15" s="12" t="s">
        <v>13</v>
      </c>
      <c r="B15" s="11">
        <v>68333208</v>
      </c>
      <c r="C15" s="11">
        <v>5998</v>
      </c>
      <c r="D15" s="11">
        <v>68339206</v>
      </c>
      <c r="E15" s="11">
        <v>6591420</v>
      </c>
      <c r="F15" s="11">
        <v>652</v>
      </c>
      <c r="G15" s="11">
        <v>6592072</v>
      </c>
      <c r="H15" s="11">
        <v>74931278</v>
      </c>
    </row>
    <row r="16" spans="1:8" x14ac:dyDescent="0.2">
      <c r="A16" s="12" t="s">
        <v>14</v>
      </c>
      <c r="B16" s="11">
        <v>48432911</v>
      </c>
      <c r="C16" s="12"/>
      <c r="D16" s="11">
        <v>48432911</v>
      </c>
      <c r="E16" s="11">
        <v>4671891</v>
      </c>
      <c r="F16" s="12"/>
      <c r="G16" s="11">
        <v>4671891</v>
      </c>
      <c r="H16" s="11">
        <v>53104802</v>
      </c>
    </row>
    <row r="17" spans="1:8" x14ac:dyDescent="0.2">
      <c r="A17" s="12" t="s">
        <v>15</v>
      </c>
      <c r="B17" s="11">
        <v>27650190</v>
      </c>
      <c r="C17" s="11">
        <v>36000</v>
      </c>
      <c r="D17" s="11">
        <v>27686190</v>
      </c>
      <c r="E17" s="11">
        <v>2699118</v>
      </c>
      <c r="F17" s="11">
        <v>38846</v>
      </c>
      <c r="G17" s="11">
        <v>2737964</v>
      </c>
      <c r="H17" s="11">
        <v>30424154</v>
      </c>
    </row>
    <row r="18" spans="1:8" x14ac:dyDescent="0.2">
      <c r="A18" s="12" t="s">
        <v>16</v>
      </c>
      <c r="B18" s="11">
        <v>40472537</v>
      </c>
      <c r="C18" s="12"/>
      <c r="D18" s="11">
        <v>40472537</v>
      </c>
      <c r="E18" s="11">
        <v>3964737</v>
      </c>
      <c r="F18" s="12"/>
      <c r="G18" s="11">
        <v>3964737</v>
      </c>
      <c r="H18" s="11">
        <v>44437274</v>
      </c>
    </row>
    <row r="19" spans="1:8" x14ac:dyDescent="0.2">
      <c r="A19" s="12" t="s">
        <v>17</v>
      </c>
      <c r="B19" s="11">
        <v>34592962</v>
      </c>
      <c r="C19" s="12"/>
      <c r="D19" s="11">
        <v>34592962</v>
      </c>
      <c r="E19" s="11">
        <v>3482138</v>
      </c>
      <c r="F19" s="12"/>
      <c r="G19" s="11">
        <v>3482138</v>
      </c>
      <c r="H19" s="11">
        <v>38075100</v>
      </c>
    </row>
    <row r="20" spans="1:8" x14ac:dyDescent="0.2">
      <c r="A20" s="12" t="s">
        <v>18</v>
      </c>
      <c r="B20" s="11">
        <v>34036807</v>
      </c>
      <c r="C20" s="10"/>
      <c r="D20" s="10"/>
      <c r="E20" s="10"/>
      <c r="F20" s="10"/>
      <c r="G20" s="10"/>
      <c r="H20" s="10"/>
    </row>
    <row r="22" spans="1:8" ht="15.75" x14ac:dyDescent="0.2">
      <c r="A22" s="13" t="s">
        <v>19</v>
      </c>
      <c r="B22" s="11">
        <v>62045744</v>
      </c>
      <c r="C22" s="12"/>
      <c r="D22" s="11">
        <v>62045744</v>
      </c>
      <c r="E22" s="11">
        <v>6235951</v>
      </c>
      <c r="F22" s="12"/>
      <c r="G22" s="11">
        <v>6235951</v>
      </c>
      <c r="H22" s="11">
        <v>68281695</v>
      </c>
    </row>
    <row r="23" spans="1:8" x14ac:dyDescent="0.2">
      <c r="A23" s="12" t="s">
        <v>20</v>
      </c>
      <c r="B23" s="11">
        <v>131791505</v>
      </c>
      <c r="C23" s="11">
        <v>105518</v>
      </c>
      <c r="D23" s="11">
        <v>131897023</v>
      </c>
      <c r="E23" s="11">
        <v>12994689</v>
      </c>
      <c r="F23" s="11">
        <v>10403</v>
      </c>
      <c r="G23" s="11">
        <v>13005092</v>
      </c>
      <c r="H23" s="11">
        <v>144902115</v>
      </c>
    </row>
    <row r="24" spans="1:8" x14ac:dyDescent="0.2">
      <c r="A24" s="12" t="s">
        <v>21</v>
      </c>
      <c r="B24" s="11">
        <v>145146780</v>
      </c>
      <c r="C24" s="11">
        <v>762317</v>
      </c>
      <c r="D24" s="11">
        <v>145909097</v>
      </c>
      <c r="E24" s="11">
        <v>14027652</v>
      </c>
      <c r="F24" s="11">
        <v>79166</v>
      </c>
      <c r="G24" s="11">
        <v>14106818</v>
      </c>
      <c r="H24" s="11">
        <v>160015915</v>
      </c>
    </row>
    <row r="25" spans="1:8" x14ac:dyDescent="0.2">
      <c r="A25" s="12" t="s">
        <v>22</v>
      </c>
      <c r="B25" s="11">
        <v>103239338</v>
      </c>
      <c r="C25" s="12"/>
      <c r="D25" s="11">
        <v>103239338</v>
      </c>
      <c r="E25" s="11">
        <v>9958577</v>
      </c>
      <c r="F25" s="12"/>
      <c r="G25" s="11">
        <v>9958577</v>
      </c>
      <c r="H25" s="11">
        <v>113197915</v>
      </c>
    </row>
    <row r="26" spans="1:8" x14ac:dyDescent="0.2">
      <c r="A26" s="12" t="s">
        <v>23</v>
      </c>
      <c r="B26" s="11">
        <v>24282527</v>
      </c>
      <c r="C26" s="11">
        <v>49615</v>
      </c>
      <c r="D26" s="11">
        <v>24332142</v>
      </c>
      <c r="E26" s="11">
        <v>2406156</v>
      </c>
      <c r="F26" s="11">
        <v>4917</v>
      </c>
      <c r="G26" s="11">
        <v>2411073</v>
      </c>
      <c r="H26" s="11">
        <v>26743215</v>
      </c>
    </row>
    <row r="27" spans="1:8" x14ac:dyDescent="0.2">
      <c r="A27" s="12" t="s">
        <v>24</v>
      </c>
      <c r="B27" s="11">
        <v>66506016</v>
      </c>
      <c r="C27" s="12"/>
      <c r="D27" s="11">
        <v>66506016</v>
      </c>
      <c r="E27" s="11">
        <v>6492125</v>
      </c>
      <c r="F27" s="12"/>
      <c r="G27" s="11">
        <v>6492125</v>
      </c>
      <c r="H27" s="11">
        <v>72998141</v>
      </c>
    </row>
    <row r="28" spans="1:8" x14ac:dyDescent="0.2">
      <c r="A28" s="12" t="s">
        <v>25</v>
      </c>
      <c r="B28" s="11">
        <v>17594320</v>
      </c>
      <c r="C28" s="11">
        <v>3727115</v>
      </c>
      <c r="D28" s="11">
        <v>21321435</v>
      </c>
      <c r="E28" s="11">
        <v>1719689</v>
      </c>
      <c r="F28" s="11">
        <v>364292</v>
      </c>
      <c r="G28" s="11">
        <v>2083981</v>
      </c>
      <c r="H28" s="11">
        <v>23405416</v>
      </c>
    </row>
    <row r="29" spans="1:8" x14ac:dyDescent="0.2">
      <c r="A29" s="12" t="s">
        <v>26</v>
      </c>
      <c r="B29" s="11">
        <v>26686063</v>
      </c>
      <c r="C29" s="11">
        <v>16200</v>
      </c>
      <c r="D29" s="11">
        <v>26702263</v>
      </c>
      <c r="E29" s="11">
        <v>2608147</v>
      </c>
      <c r="F29" s="11">
        <v>1763</v>
      </c>
      <c r="G29" s="11">
        <v>2609910</v>
      </c>
      <c r="H29" s="11">
        <v>29312173</v>
      </c>
    </row>
    <row r="30" spans="1:8" x14ac:dyDescent="0.2">
      <c r="A30" s="12" t="s">
        <v>27</v>
      </c>
      <c r="B30" s="11">
        <v>9073472</v>
      </c>
      <c r="C30" s="12"/>
      <c r="D30" s="11">
        <v>9073472</v>
      </c>
      <c r="E30" s="11">
        <v>924638</v>
      </c>
      <c r="F30" s="12"/>
      <c r="G30" s="11">
        <v>924638</v>
      </c>
      <c r="H30" s="11">
        <v>9998110</v>
      </c>
    </row>
    <row r="31" spans="1:8" x14ac:dyDescent="0.2">
      <c r="A31" s="12" t="s">
        <v>28</v>
      </c>
      <c r="B31" s="11">
        <v>23212996</v>
      </c>
      <c r="C31" s="12"/>
      <c r="D31" s="11">
        <v>23212996</v>
      </c>
      <c r="E31" s="11">
        <v>2270886</v>
      </c>
      <c r="F31" s="12"/>
      <c r="G31" s="11">
        <v>2270886</v>
      </c>
      <c r="H31" s="11">
        <v>25483882</v>
      </c>
    </row>
    <row r="32" spans="1:8" x14ac:dyDescent="0.2">
      <c r="A32" s="12" t="s">
        <v>29</v>
      </c>
      <c r="B32" s="11">
        <v>114114518</v>
      </c>
      <c r="C32" s="12"/>
      <c r="D32" s="11">
        <v>114114518</v>
      </c>
      <c r="E32" s="11">
        <v>11166516</v>
      </c>
      <c r="F32" s="12"/>
      <c r="G32" s="11">
        <v>11166516</v>
      </c>
      <c r="H32" s="11">
        <v>125281034</v>
      </c>
    </row>
    <row r="33" spans="1:8" x14ac:dyDescent="0.2">
      <c r="A33" s="12" t="s">
        <v>30</v>
      </c>
      <c r="B33" s="11">
        <v>15251805</v>
      </c>
      <c r="C33" s="11">
        <v>833126</v>
      </c>
      <c r="D33" s="11">
        <v>16084931</v>
      </c>
      <c r="E33" s="11">
        <v>1501161</v>
      </c>
      <c r="F33" s="11">
        <v>82001</v>
      </c>
      <c r="G33" s="11">
        <v>1583162</v>
      </c>
      <c r="H33" s="11">
        <v>17668093</v>
      </c>
    </row>
    <row r="34" spans="1:8" x14ac:dyDescent="0.2">
      <c r="A34" s="12" t="s">
        <v>31</v>
      </c>
      <c r="B34" s="11">
        <v>343720880</v>
      </c>
      <c r="C34" s="11">
        <v>186552</v>
      </c>
      <c r="D34" s="11">
        <v>343907432</v>
      </c>
      <c r="E34" s="11">
        <v>33319587</v>
      </c>
      <c r="F34" s="11">
        <v>18083</v>
      </c>
      <c r="G34" s="11">
        <v>33337670</v>
      </c>
      <c r="H34" s="11">
        <v>377245102</v>
      </c>
    </row>
    <row r="35" spans="1:8" x14ac:dyDescent="0.2">
      <c r="A35" s="12" t="s">
        <v>32</v>
      </c>
      <c r="B35" s="11">
        <v>76558595</v>
      </c>
      <c r="C35" s="11">
        <v>1386194</v>
      </c>
      <c r="D35" s="11">
        <v>77944789</v>
      </c>
      <c r="E35" s="11">
        <v>7733173</v>
      </c>
      <c r="F35" s="11">
        <v>140019</v>
      </c>
      <c r="G35" s="11">
        <v>7873192</v>
      </c>
      <c r="H35" s="11">
        <v>85817981</v>
      </c>
    </row>
    <row r="36" spans="1:8" x14ac:dyDescent="0.2">
      <c r="A36" s="12" t="s">
        <v>33</v>
      </c>
      <c r="B36" s="11">
        <v>17602761</v>
      </c>
      <c r="C36" s="11">
        <v>5558768</v>
      </c>
      <c r="D36" s="11">
        <v>23161529</v>
      </c>
      <c r="E36" s="11">
        <v>1720515</v>
      </c>
      <c r="F36" s="11">
        <v>543319</v>
      </c>
      <c r="G36" s="11">
        <v>2263834</v>
      </c>
      <c r="H36" s="11">
        <v>25425363</v>
      </c>
    </row>
    <row r="37" spans="1:8" x14ac:dyDescent="0.2">
      <c r="A37" s="12" t="s">
        <v>34</v>
      </c>
      <c r="B37" s="11">
        <v>133524718</v>
      </c>
      <c r="C37" s="12"/>
      <c r="D37" s="11">
        <v>133524718</v>
      </c>
      <c r="E37" s="11">
        <v>12879938</v>
      </c>
      <c r="F37" s="12"/>
      <c r="G37" s="11">
        <v>12879938</v>
      </c>
      <c r="H37" s="11">
        <v>146404656</v>
      </c>
    </row>
    <row r="38" spans="1:8" x14ac:dyDescent="0.2">
      <c r="A38" s="12" t="s">
        <v>35</v>
      </c>
      <c r="B38" s="11">
        <v>28899178</v>
      </c>
      <c r="C38" s="11">
        <v>3843417</v>
      </c>
      <c r="D38" s="11">
        <v>32742595</v>
      </c>
      <c r="E38" s="11">
        <v>2811869</v>
      </c>
      <c r="F38" s="11">
        <v>497402</v>
      </c>
      <c r="G38" s="11">
        <v>3309271</v>
      </c>
      <c r="H38" s="11">
        <v>36051866</v>
      </c>
    </row>
    <row r="39" spans="1:8" x14ac:dyDescent="0.2">
      <c r="A39" s="12" t="s">
        <v>36</v>
      </c>
      <c r="B39" s="11">
        <v>31813965</v>
      </c>
      <c r="C39" s="11">
        <v>584246</v>
      </c>
      <c r="D39" s="11">
        <v>32398211</v>
      </c>
      <c r="E39" s="11">
        <v>3064388</v>
      </c>
      <c r="F39" s="11">
        <v>60776</v>
      </c>
      <c r="G39" s="11">
        <v>3125164</v>
      </c>
      <c r="H39" s="11">
        <v>35523375</v>
      </c>
    </row>
    <row r="40" spans="1:8" x14ac:dyDescent="0.2">
      <c r="A40" s="12" t="s">
        <v>37</v>
      </c>
      <c r="B40" s="11">
        <v>186048437</v>
      </c>
      <c r="C40" s="12"/>
      <c r="D40" s="11">
        <v>186048437</v>
      </c>
      <c r="E40" s="11">
        <v>18050835</v>
      </c>
      <c r="F40" s="12"/>
      <c r="G40" s="11">
        <v>18050835</v>
      </c>
      <c r="H40" s="11">
        <v>204099272</v>
      </c>
    </row>
    <row r="41" spans="1:8" x14ac:dyDescent="0.2">
      <c r="A41" s="12" t="s">
        <v>38</v>
      </c>
      <c r="B41" s="11">
        <v>24616290</v>
      </c>
      <c r="C41" s="11">
        <v>42125</v>
      </c>
      <c r="D41" s="11">
        <v>24658415</v>
      </c>
      <c r="E41" s="11">
        <v>2457270</v>
      </c>
      <c r="F41" s="11">
        <v>4204</v>
      </c>
      <c r="G41" s="11">
        <v>2461474</v>
      </c>
      <c r="H41" s="11">
        <v>27119889</v>
      </c>
    </row>
    <row r="42" spans="1:8" x14ac:dyDescent="0.2">
      <c r="A42" s="12" t="s">
        <v>39</v>
      </c>
      <c r="B42" s="11">
        <v>31726009</v>
      </c>
      <c r="C42" s="12"/>
      <c r="D42" s="11">
        <v>31726009</v>
      </c>
      <c r="E42" s="11">
        <v>3233062</v>
      </c>
      <c r="F42" s="12"/>
      <c r="G42" s="11">
        <v>3233062</v>
      </c>
      <c r="H42" s="11">
        <v>34959071</v>
      </c>
    </row>
    <row r="43" spans="1:8" x14ac:dyDescent="0.2">
      <c r="A43" s="12" t="s">
        <v>40</v>
      </c>
      <c r="B43" s="11">
        <v>15803304</v>
      </c>
      <c r="C43" s="11">
        <v>3007913</v>
      </c>
      <c r="D43" s="11">
        <v>18811217</v>
      </c>
      <c r="E43" s="11">
        <v>1544633</v>
      </c>
      <c r="F43" s="11">
        <v>293997</v>
      </c>
      <c r="G43" s="11">
        <v>1838630</v>
      </c>
      <c r="H43" s="11">
        <v>20649847</v>
      </c>
    </row>
    <row r="44" spans="1:8" x14ac:dyDescent="0.2">
      <c r="A44" s="12" t="s">
        <v>41</v>
      </c>
      <c r="B44" s="11">
        <v>49711460</v>
      </c>
      <c r="C44" s="12"/>
      <c r="D44" s="11">
        <v>49711460</v>
      </c>
      <c r="E44" s="11">
        <v>4964488</v>
      </c>
      <c r="F44" s="12"/>
      <c r="G44" s="11">
        <v>4964488</v>
      </c>
      <c r="H44" s="11">
        <v>54675948</v>
      </c>
    </row>
    <row r="45" spans="1:8" ht="15.75" x14ac:dyDescent="0.2">
      <c r="A45" s="13" t="s">
        <v>42</v>
      </c>
      <c r="B45" s="11">
        <v>105156993</v>
      </c>
      <c r="C45" s="12"/>
      <c r="D45" s="11">
        <v>105156993</v>
      </c>
      <c r="E45" s="11">
        <v>10716097</v>
      </c>
      <c r="F45" s="12"/>
      <c r="G45" s="11">
        <v>10716097</v>
      </c>
      <c r="H45" s="11">
        <v>115873090</v>
      </c>
    </row>
    <row r="46" spans="1:8" x14ac:dyDescent="0.2">
      <c r="A46" s="12" t="s">
        <v>43</v>
      </c>
      <c r="B46" s="11">
        <v>21353562</v>
      </c>
      <c r="C46" s="11">
        <v>302428</v>
      </c>
      <c r="D46" s="11">
        <v>21655990</v>
      </c>
      <c r="E46" s="11">
        <v>2087121</v>
      </c>
      <c r="F46" s="11">
        <v>29559</v>
      </c>
      <c r="G46" s="11">
        <v>2116680</v>
      </c>
      <c r="H46" s="11">
        <v>23772670</v>
      </c>
    </row>
    <row r="47" spans="1:8" x14ac:dyDescent="0.2">
      <c r="A47" s="12" t="s">
        <v>44</v>
      </c>
      <c r="B47" s="11">
        <v>17252695</v>
      </c>
      <c r="C47" s="12"/>
      <c r="D47" s="11">
        <v>17252695</v>
      </c>
      <c r="E47" s="11">
        <v>1686298</v>
      </c>
      <c r="F47" s="12"/>
      <c r="G47" s="11">
        <v>1686298</v>
      </c>
      <c r="H47" s="11">
        <v>18938993</v>
      </c>
    </row>
    <row r="48" spans="1:8" x14ac:dyDescent="0.2">
      <c r="A48" s="12" t="s">
        <v>45</v>
      </c>
      <c r="B48" s="11">
        <v>73383108</v>
      </c>
      <c r="C48" s="12"/>
      <c r="D48" s="11">
        <v>73383108</v>
      </c>
      <c r="E48" s="11">
        <v>7357148</v>
      </c>
      <c r="F48" s="12"/>
      <c r="G48" s="11">
        <v>7357148</v>
      </c>
      <c r="H48" s="11">
        <v>80740256</v>
      </c>
    </row>
    <row r="49" spans="1:8" x14ac:dyDescent="0.2">
      <c r="A49" s="12" t="s">
        <v>46</v>
      </c>
      <c r="B49" s="11">
        <v>51368835</v>
      </c>
      <c r="C49" s="11">
        <v>1921761</v>
      </c>
      <c r="D49" s="11">
        <v>53290596</v>
      </c>
      <c r="E49" s="11">
        <v>4954995</v>
      </c>
      <c r="F49" s="11">
        <v>185466</v>
      </c>
      <c r="G49" s="11">
        <v>5140461</v>
      </c>
      <c r="H49" s="11">
        <v>58431057</v>
      </c>
    </row>
    <row r="50" spans="1:8" x14ac:dyDescent="0.2">
      <c r="A50" s="12" t="s">
        <v>47</v>
      </c>
      <c r="B50" s="11">
        <v>26237525</v>
      </c>
      <c r="C50" s="12"/>
      <c r="D50" s="11">
        <v>26237525</v>
      </c>
      <c r="E50" s="11">
        <v>2564486</v>
      </c>
      <c r="F50" s="12"/>
      <c r="G50" s="11">
        <v>2564486</v>
      </c>
      <c r="H50" s="11">
        <v>28802011</v>
      </c>
    </row>
    <row r="51" spans="1:8" x14ac:dyDescent="0.2">
      <c r="A51" s="12" t="s">
        <v>48</v>
      </c>
      <c r="B51" s="11">
        <v>92930228</v>
      </c>
      <c r="C51" s="12"/>
      <c r="D51" s="11">
        <v>92930228</v>
      </c>
      <c r="E51" s="11">
        <v>8964149</v>
      </c>
      <c r="F51" s="12"/>
      <c r="G51" s="11">
        <v>8964149</v>
      </c>
      <c r="H51" s="11">
        <v>101894377</v>
      </c>
    </row>
    <row r="52" spans="1:8" x14ac:dyDescent="0.2">
      <c r="A52" s="12" t="s">
        <v>49</v>
      </c>
      <c r="B52" s="11">
        <v>8385320</v>
      </c>
      <c r="C52" s="11">
        <v>285262</v>
      </c>
      <c r="D52" s="11">
        <v>8670582</v>
      </c>
      <c r="E52" s="11">
        <v>819591</v>
      </c>
      <c r="F52" s="11">
        <v>27882</v>
      </c>
      <c r="G52" s="11">
        <v>847473</v>
      </c>
      <c r="H52" s="11">
        <v>9518055</v>
      </c>
    </row>
    <row r="53" spans="1:8" x14ac:dyDescent="0.2">
      <c r="A53" s="14" t="s">
        <v>60</v>
      </c>
      <c r="B53" s="11">
        <v>3005059243</v>
      </c>
      <c r="C53" s="12"/>
      <c r="D53" s="12"/>
      <c r="E53" s="11">
        <v>294930167</v>
      </c>
      <c r="F53" s="12"/>
      <c r="G53" s="14"/>
      <c r="H53" s="11">
        <v>3299989501</v>
      </c>
    </row>
    <row r="55" spans="1:8" x14ac:dyDescent="0.2">
      <c r="A55" s="12" t="s">
        <v>50</v>
      </c>
      <c r="B55" s="11">
        <v>252556</v>
      </c>
      <c r="C55" s="12"/>
      <c r="D55" s="11">
        <v>252556</v>
      </c>
      <c r="E55" s="11">
        <v>24814</v>
      </c>
      <c r="F55" s="12"/>
      <c r="G55" s="11">
        <v>24814</v>
      </c>
      <c r="H55" s="11">
        <v>277370</v>
      </c>
    </row>
    <row r="56" spans="1:8" x14ac:dyDescent="0.2">
      <c r="A56" s="12" t="s">
        <v>51</v>
      </c>
      <c r="B56" s="11">
        <v>553721</v>
      </c>
      <c r="C56" s="12"/>
      <c r="D56" s="11">
        <v>553721</v>
      </c>
      <c r="E56" s="11">
        <v>54404</v>
      </c>
      <c r="F56" s="12"/>
      <c r="G56" s="11">
        <v>54404</v>
      </c>
      <c r="H56" s="11">
        <v>608125</v>
      </c>
    </row>
    <row r="57" spans="1:8" x14ac:dyDescent="0.2">
      <c r="A57" s="12" t="s">
        <v>61</v>
      </c>
      <c r="B57" s="11">
        <v>192324</v>
      </c>
      <c r="C57" s="12"/>
      <c r="D57" s="11">
        <v>192324</v>
      </c>
      <c r="E57" s="11">
        <v>18895</v>
      </c>
      <c r="F57" s="12"/>
      <c r="G57" s="11">
        <v>18895</v>
      </c>
      <c r="H57" s="11">
        <v>211219</v>
      </c>
    </row>
    <row r="58" spans="1:8" x14ac:dyDescent="0.2">
      <c r="A58" s="12" t="s">
        <v>53</v>
      </c>
      <c r="B58" s="11">
        <v>13744857</v>
      </c>
      <c r="C58" s="12"/>
      <c r="D58" s="11">
        <v>13744857</v>
      </c>
      <c r="E58" s="11">
        <v>1350445</v>
      </c>
      <c r="F58" s="12"/>
      <c r="G58" s="11">
        <v>1350445</v>
      </c>
      <c r="H58" s="11">
        <v>15095302</v>
      </c>
    </row>
    <row r="59" spans="1:8" x14ac:dyDescent="0.2">
      <c r="A59" s="12" t="s">
        <v>54</v>
      </c>
      <c r="B59" s="11">
        <v>523604</v>
      </c>
      <c r="C59" s="12"/>
      <c r="D59" s="11">
        <v>523604</v>
      </c>
      <c r="E59" s="11">
        <v>51444</v>
      </c>
      <c r="F59" s="12"/>
      <c r="G59" s="11">
        <v>51444</v>
      </c>
      <c r="H59" s="11">
        <v>575048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National Center for Appropriate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sherryv</dc:creator>
  <cp:lastModifiedBy>Marisa Larson</cp:lastModifiedBy>
  <dcterms:created xsi:type="dcterms:W3CDTF">2008-09-19T20:37:19Z</dcterms:created>
  <dcterms:modified xsi:type="dcterms:W3CDTF">2018-04-23T22:54:27Z</dcterms:modified>
</cp:coreProperties>
</file>